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4" i="81" l="1"/>
  <c r="Q68"/>
  <c r="Q24"/>
  <c r="Q4"/>
  <c r="Q92"/>
  <c r="Q88"/>
  <c r="Q20"/>
  <c r="Q40"/>
  <c r="Q8"/>
  <c r="Q71"/>
  <c r="Q56"/>
  <c r="T2" i="82"/>
  <c r="T2" i="79"/>
  <c r="DM99" i="11"/>
  <c r="Q60" i="81"/>
  <c r="Q44"/>
  <c r="Q1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76" i="63"/>
  <c r="AB72"/>
  <c r="AB60"/>
  <c r="AB48"/>
  <c r="AB44"/>
  <c r="AB97" i="62"/>
  <c r="AB85"/>
  <c r="AB81"/>
  <c r="AB77"/>
  <c r="AB69"/>
  <c r="AB65"/>
  <c r="AB57"/>
  <c r="AB53"/>
  <c r="AB49"/>
  <c r="AB37"/>
  <c r="AB29"/>
  <c r="AB21"/>
  <c r="AB56"/>
  <c r="AB32"/>
  <c r="AB96" i="61"/>
  <c r="AB76"/>
  <c r="AB72"/>
  <c r="AB68"/>
  <c r="AB64"/>
  <c r="AB60"/>
  <c r="AB48"/>
  <c r="AB40"/>
  <c r="AB28"/>
  <c r="AB24"/>
  <c r="AB93"/>
  <c r="AB89"/>
  <c r="AA6" i="63"/>
  <c r="AA6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3" i="62" l="1"/>
  <c r="O99" i="81"/>
  <c r="L99"/>
  <c r="I99"/>
  <c r="F99"/>
  <c r="C99"/>
  <c r="F73" i="61"/>
  <c r="F91" i="62"/>
  <c r="F75"/>
  <c r="F33"/>
  <c r="F87" i="63"/>
  <c r="F73"/>
  <c r="F31"/>
  <c r="F25"/>
  <c r="F5"/>
  <c r="B99"/>
  <c r="F77" i="62"/>
  <c r="F1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16"/>
  <c r="O16"/>
  <c r="V24"/>
  <c r="O98"/>
  <c r="V24" i="56"/>
  <c r="V26"/>
  <c r="O35"/>
  <c r="V40"/>
  <c r="V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72"/>
  <c r="O80"/>
  <c r="O45" i="56"/>
  <c r="V66" i="55"/>
  <c r="V82"/>
  <c r="V52" i="56"/>
  <c r="O70"/>
  <c r="V94"/>
  <c r="V28" i="55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76"/>
  <c r="O5" i="56"/>
  <c r="O21"/>
  <c r="O37"/>
  <c r="O53"/>
  <c r="O61"/>
  <c r="O69"/>
  <c r="O77"/>
  <c r="O93"/>
  <c r="O70" i="55"/>
  <c r="O7" i="56"/>
  <c r="O23"/>
  <c r="V39"/>
  <c r="V44"/>
  <c r="J99" i="55"/>
  <c r="N24"/>
  <c r="O24" s="1"/>
  <c r="N40"/>
  <c r="N56"/>
  <c r="O56" i="56"/>
  <c r="V25" i="58"/>
  <c r="V38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50"/>
  <c r="V68" i="55"/>
  <c r="V72"/>
  <c r="V76"/>
  <c r="V80"/>
  <c r="V88"/>
  <c r="F3" i="56"/>
  <c r="F99" s="1"/>
  <c r="V5"/>
  <c r="V9"/>
  <c r="V13"/>
  <c r="V21"/>
  <c r="V25"/>
  <c r="V29"/>
  <c r="V33"/>
  <c r="V37"/>
  <c r="V41"/>
  <c r="V45"/>
  <c r="V49"/>
  <c r="V53"/>
  <c r="V57"/>
  <c r="V61"/>
  <c r="V65"/>
  <c r="V69"/>
  <c r="V73"/>
  <c r="V77"/>
  <c r="V81"/>
  <c r="V85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6" l="1"/>
  <c r="P99" i="81"/>
  <c r="D99"/>
  <c r="O85" i="56"/>
  <c r="O96"/>
  <c r="O88"/>
  <c r="O72"/>
  <c r="O44"/>
  <c r="O57"/>
  <c r="O25"/>
  <c r="O93" i="58"/>
  <c r="O45"/>
  <c r="O74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51" i="56"/>
  <c r="O24"/>
  <c r="V17"/>
  <c r="O15"/>
  <c r="O89"/>
  <c r="O81"/>
  <c r="O64"/>
  <c r="O28"/>
  <c r="G84" i="55"/>
  <c r="V84" s="1"/>
  <c r="G64"/>
  <c r="O48"/>
  <c r="G43"/>
  <c r="V43" s="1"/>
  <c r="G39"/>
  <c r="V39" s="1"/>
  <c r="G35"/>
  <c r="V35" s="1"/>
  <c r="G27"/>
  <c r="O9"/>
  <c r="V92"/>
  <c r="O56"/>
  <c r="O40"/>
  <c r="G18"/>
  <c r="O80" i="56"/>
  <c r="O47"/>
  <c r="O76"/>
  <c r="O52"/>
  <c r="O36"/>
  <c r="O13"/>
  <c r="G96" i="55"/>
  <c r="G87"/>
  <c r="V87" s="1"/>
  <c r="G83"/>
  <c r="V83" s="1"/>
  <c r="G75"/>
  <c r="V75" s="1"/>
  <c r="G67"/>
  <c r="V67" s="1"/>
  <c r="G63"/>
  <c r="V63" s="1"/>
  <c r="G55"/>
  <c r="V55" s="1"/>
  <c r="G44"/>
  <c r="V44" s="1"/>
  <c r="G31"/>
  <c r="V31" s="1"/>
  <c r="G23"/>
  <c r="V23" s="1"/>
  <c r="O84"/>
  <c r="O71"/>
  <c r="V51"/>
  <c r="O30"/>
  <c r="V74" i="58"/>
  <c r="G98" i="57"/>
  <c r="V98" s="1"/>
  <c r="G82"/>
  <c r="V82" s="1"/>
  <c r="G54"/>
  <c r="V54" s="1"/>
  <c r="O65" i="58"/>
  <c r="O57"/>
  <c r="O26"/>
  <c r="G86" i="57"/>
  <c r="O86" s="1"/>
  <c r="G70"/>
  <c r="V70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77"/>
  <c r="V86"/>
  <c r="O83" i="55"/>
  <c r="O43"/>
  <c r="O31"/>
  <c r="O82" i="57"/>
  <c r="O67" i="55"/>
  <c r="O43" i="58"/>
  <c r="Q99" i="81"/>
  <c r="V64" i="55"/>
  <c r="O64"/>
  <c r="V27"/>
  <c r="O27"/>
  <c r="O63"/>
  <c r="O55"/>
  <c r="O4" i="56"/>
  <c r="O96" i="55"/>
  <c r="V96"/>
  <c r="O44"/>
  <c r="O11" i="58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K51" i="78"/>
  <c r="O95"/>
  <c r="P93"/>
  <c r="B83"/>
  <c r="O61"/>
  <c r="G76"/>
  <c r="H91"/>
  <c r="G87"/>
  <c r="B62"/>
  <c r="P72"/>
  <c r="P50"/>
  <c r="B94"/>
  <c r="Q86"/>
  <c r="H84"/>
  <c r="Q81"/>
  <c r="O38"/>
  <c r="G90"/>
  <c r="G11"/>
  <c r="L55"/>
  <c r="B80"/>
  <c r="I23"/>
  <c r="L23"/>
  <c r="N82"/>
  <c r="K17"/>
  <c r="J94"/>
  <c r="K73"/>
  <c r="B24"/>
  <c r="H95"/>
  <c r="N58"/>
  <c r="J8"/>
  <c r="P36"/>
  <c r="K92"/>
  <c r="N36"/>
  <c r="H22"/>
  <c r="H9"/>
  <c r="K70"/>
  <c r="I57"/>
  <c r="I81"/>
  <c r="O37"/>
  <c r="N80"/>
  <c r="I70"/>
  <c r="I47"/>
  <c r="I89"/>
  <c r="F1"/>
  <c r="I80"/>
  <c r="N79"/>
  <c r="J32"/>
  <c r="N84"/>
  <c r="L47"/>
  <c r="P38"/>
  <c r="B65"/>
  <c r="L52"/>
  <c r="I77"/>
  <c r="H76"/>
  <c r="I53"/>
  <c r="H56"/>
  <c r="N88"/>
  <c r="J57"/>
  <c r="P85"/>
  <c r="O77"/>
  <c r="O16"/>
  <c r="O42"/>
  <c r="H80"/>
  <c r="J45"/>
  <c r="I60"/>
  <c r="H29"/>
  <c r="I73"/>
  <c r="P75"/>
  <c r="G65"/>
  <c r="K91"/>
  <c r="H33"/>
  <c r="L62"/>
  <c r="B60"/>
  <c r="L19"/>
  <c r="J44"/>
  <c r="G98"/>
  <c r="G34"/>
  <c r="K69"/>
  <c r="O4"/>
  <c r="O67"/>
  <c r="O53"/>
  <c r="K23"/>
  <c r="O68"/>
  <c r="H17"/>
  <c r="N10"/>
  <c r="B92"/>
  <c r="Q33"/>
  <c r="L88"/>
  <c r="Q36"/>
  <c r="Q88"/>
  <c r="N45"/>
  <c r="B17"/>
  <c r="I19"/>
  <c r="Q92"/>
  <c r="P70"/>
  <c r="Q18"/>
  <c r="I75"/>
  <c r="N63"/>
  <c r="N78"/>
  <c r="J82"/>
  <c r="J14"/>
  <c r="B52"/>
  <c r="H37"/>
  <c r="P90"/>
  <c r="J58"/>
  <c r="G50"/>
  <c r="B4"/>
  <c r="I45"/>
  <c r="H90"/>
  <c r="O65"/>
  <c r="B14"/>
  <c r="P60"/>
  <c r="I44"/>
  <c r="I87"/>
  <c r="K63"/>
  <c r="Q69"/>
  <c r="B7"/>
  <c r="J54"/>
  <c r="L7"/>
  <c r="J75"/>
  <c r="N46"/>
  <c r="O12"/>
  <c r="G39"/>
  <c r="B37"/>
  <c r="I13"/>
  <c r="G7"/>
  <c r="N47"/>
  <c r="G54"/>
  <c r="Q68"/>
  <c r="J77"/>
  <c r="G42"/>
  <c r="P84"/>
  <c r="N14"/>
  <c r="G61"/>
  <c r="G71"/>
  <c r="O70"/>
  <c r="J18"/>
  <c r="K72"/>
  <c r="G75"/>
  <c r="G26"/>
  <c r="B51"/>
  <c r="O75"/>
  <c r="Q4"/>
  <c r="K68"/>
  <c r="N40"/>
  <c r="N72"/>
  <c r="Q39"/>
  <c r="B43"/>
  <c r="H98"/>
  <c r="J39"/>
  <c r="L5"/>
  <c r="O64"/>
  <c r="P59"/>
  <c r="B36"/>
  <c r="L95"/>
  <c r="L12"/>
  <c r="O5"/>
  <c r="I27"/>
  <c r="K97"/>
  <c r="Q9"/>
  <c r="G4"/>
  <c r="I36"/>
  <c r="O52"/>
  <c r="P33"/>
  <c r="Q51"/>
  <c r="J92"/>
  <c r="N25"/>
  <c r="Q7"/>
  <c r="G18"/>
  <c r="L29"/>
  <c r="O6"/>
  <c r="O96"/>
  <c r="H51"/>
  <c r="J17"/>
  <c r="K79"/>
  <c r="P81"/>
  <c r="J28"/>
  <c r="P69"/>
  <c r="H13"/>
  <c r="I12"/>
  <c r="H67"/>
  <c r="O60"/>
  <c r="I51"/>
  <c r="O13"/>
  <c r="I28"/>
  <c r="B79"/>
  <c r="B42"/>
  <c r="J55"/>
  <c r="K38"/>
  <c r="H55"/>
  <c r="Q65"/>
  <c r="G45"/>
  <c r="Q90"/>
  <c r="O18"/>
  <c r="K61"/>
  <c r="K80"/>
  <c r="I29"/>
  <c r="K8"/>
  <c r="L92"/>
  <c r="O92"/>
  <c r="L97"/>
  <c r="J70"/>
  <c r="P3"/>
  <c r="Q44"/>
  <c r="N86"/>
  <c r="L49"/>
  <c r="L36"/>
  <c r="B44"/>
  <c r="L15"/>
  <c r="K46"/>
  <c r="Q14"/>
  <c r="O28"/>
  <c r="O19"/>
  <c r="Q43"/>
  <c r="J42"/>
  <c r="Q95"/>
  <c r="Q58"/>
  <c r="N3"/>
  <c r="O98"/>
  <c r="B84"/>
  <c r="G33"/>
  <c r="H42"/>
  <c r="N24"/>
  <c r="G37"/>
  <c r="K5"/>
  <c r="I17"/>
  <c r="J85"/>
  <c r="L16"/>
  <c r="N12"/>
  <c r="N35"/>
  <c r="K14"/>
  <c r="H73"/>
  <c r="B48"/>
  <c r="P24"/>
  <c r="I3"/>
  <c r="Q25"/>
  <c r="B18"/>
  <c r="J67"/>
  <c r="P10"/>
  <c r="Q20"/>
  <c r="J38"/>
  <c r="P17"/>
  <c r="H12"/>
  <c r="P9"/>
  <c r="K84"/>
  <c r="I91"/>
  <c r="G47"/>
  <c r="Q19"/>
  <c r="P21"/>
  <c r="H16"/>
  <c r="G63"/>
  <c r="K41"/>
  <c r="O55"/>
  <c r="J6"/>
  <c r="N43"/>
  <c r="L45"/>
  <c r="H53"/>
  <c r="L8"/>
  <c r="K18"/>
  <c r="L20"/>
  <c r="K9"/>
  <c r="P28"/>
  <c r="K55"/>
  <c r="I86"/>
  <c r="L48"/>
  <c r="G9"/>
  <c r="P16"/>
  <c r="J46"/>
  <c r="L83"/>
  <c r="O32"/>
  <c r="N20"/>
  <c r="H20"/>
  <c r="N48"/>
  <c r="G40"/>
  <c r="P87"/>
  <c r="K7"/>
  <c r="G46"/>
  <c r="Q27"/>
  <c r="L27"/>
  <c r="N29"/>
  <c r="K20"/>
  <c r="L58"/>
  <c r="B15"/>
  <c r="I9"/>
  <c r="I64"/>
  <c r="B30"/>
  <c r="Q94"/>
  <c r="I88"/>
  <c r="H45"/>
  <c r="H79"/>
  <c r="G95"/>
  <c r="J64"/>
  <c r="B19"/>
  <c r="Q96"/>
  <c r="N28"/>
  <c r="H8"/>
  <c r="Q62"/>
  <c r="I43"/>
  <c r="O62"/>
  <c r="J23"/>
  <c r="H94"/>
  <c r="Q78"/>
  <c r="J36"/>
  <c r="J35"/>
  <c r="L66"/>
  <c r="Q21"/>
  <c r="L67"/>
  <c r="H81"/>
  <c r="I58"/>
  <c r="J25"/>
  <c r="H70"/>
  <c r="H26"/>
  <c r="I67"/>
  <c r="B5"/>
  <c r="Q59"/>
  <c r="K11"/>
  <c r="O8"/>
  <c r="L40"/>
  <c r="O26"/>
  <c r="H74"/>
  <c r="I11"/>
  <c r="L51"/>
  <c r="G79"/>
  <c r="B12"/>
  <c r="K33"/>
  <c r="K87"/>
  <c r="Q12"/>
  <c r="I39"/>
  <c r="N69"/>
  <c r="O49"/>
  <c r="B57"/>
  <c r="Q26"/>
  <c r="J93"/>
  <c r="J37"/>
  <c r="O36"/>
  <c r="H69"/>
  <c r="I59"/>
  <c r="L80"/>
  <c r="O31"/>
  <c r="H31"/>
  <c r="N83"/>
  <c r="N38"/>
  <c r="K57"/>
  <c r="L96"/>
  <c r="P19"/>
  <c r="H87"/>
  <c r="N30"/>
  <c r="P66"/>
  <c r="O10"/>
  <c r="P32"/>
  <c r="H18"/>
  <c r="Q74"/>
  <c r="B63"/>
  <c r="G6"/>
  <c r="H4"/>
  <c r="G30"/>
  <c r="G43"/>
  <c r="G53"/>
  <c r="G12"/>
  <c r="L76"/>
  <c r="K10"/>
  <c r="Q30"/>
  <c r="N21"/>
  <c r="J88"/>
  <c r="B41"/>
  <c r="I56"/>
  <c r="O39"/>
  <c r="N39"/>
  <c r="O58"/>
  <c r="L6"/>
  <c r="O48"/>
  <c r="H64"/>
  <c r="B32"/>
  <c r="H27"/>
  <c r="P96"/>
  <c r="L74"/>
  <c r="Q91"/>
  <c r="I35"/>
  <c r="P12"/>
  <c r="O56"/>
  <c r="B26"/>
  <c r="N16"/>
  <c r="N85"/>
  <c r="P20"/>
  <c r="N27"/>
  <c r="J63"/>
  <c r="I5"/>
  <c r="G2"/>
  <c r="J95"/>
  <c r="N15"/>
  <c r="Q73"/>
  <c r="P89"/>
  <c r="O97"/>
  <c r="O88"/>
  <c r="L17"/>
  <c r="L60"/>
  <c r="O91"/>
  <c r="O50"/>
  <c r="J65"/>
  <c r="K35"/>
  <c r="B9"/>
  <c r="N13"/>
  <c r="Q34"/>
  <c r="L43"/>
  <c r="O46"/>
  <c r="H47"/>
  <c r="G25"/>
  <c r="B46"/>
  <c r="L4"/>
  <c r="J33"/>
  <c r="J51"/>
  <c r="I85"/>
  <c r="I69"/>
  <c r="N8"/>
  <c r="O82"/>
  <c r="I41"/>
  <c r="O63"/>
  <c r="B77"/>
  <c r="L14"/>
  <c r="Q55"/>
  <c r="B75"/>
  <c r="H15"/>
  <c r="G44"/>
  <c r="L46"/>
  <c r="N33"/>
  <c r="J68"/>
  <c r="N96"/>
  <c r="G8"/>
  <c r="Q67"/>
  <c r="L64"/>
  <c r="G81"/>
  <c r="K34"/>
  <c r="O83"/>
  <c r="Q45"/>
  <c r="B13"/>
  <c r="H89"/>
  <c r="J50"/>
  <c r="O66"/>
  <c r="H60"/>
  <c r="N75"/>
  <c r="K58"/>
  <c r="P92"/>
  <c r="P67"/>
  <c r="H62"/>
  <c r="K6"/>
  <c r="J30"/>
  <c r="K52"/>
  <c r="K62"/>
  <c r="O23"/>
  <c r="N70"/>
  <c r="K50"/>
  <c r="G49"/>
  <c r="B82"/>
  <c r="J26"/>
  <c r="H78"/>
  <c r="H46"/>
  <c r="Q29"/>
  <c r="Q60"/>
  <c r="H61"/>
  <c r="B66"/>
  <c r="B70"/>
  <c r="I78"/>
  <c r="P71"/>
  <c r="G93"/>
  <c r="G14"/>
  <c r="O40"/>
  <c r="G59"/>
  <c r="Q77"/>
  <c r="B10"/>
  <c r="N44"/>
  <c r="P55"/>
  <c r="G23"/>
  <c r="H28"/>
  <c r="K74"/>
  <c r="K27"/>
  <c r="P83"/>
  <c r="K66"/>
  <c r="I37"/>
  <c r="Q72"/>
  <c r="Q53"/>
  <c r="N90"/>
  <c r="K30"/>
  <c r="O25"/>
  <c r="G96"/>
  <c r="O94"/>
  <c r="J71"/>
  <c r="O11"/>
  <c r="Q71"/>
  <c r="Q8"/>
  <c r="N53"/>
  <c r="O90"/>
  <c r="G52"/>
  <c r="N18"/>
  <c r="J80"/>
  <c r="I16"/>
  <c r="O51"/>
  <c r="K94"/>
  <c r="H34"/>
  <c r="L68"/>
  <c r="G5"/>
  <c r="Q10"/>
  <c r="N54"/>
  <c r="K98"/>
  <c r="Q22"/>
  <c r="B87"/>
  <c r="I72"/>
  <c r="N95"/>
  <c r="I71"/>
  <c r="Q98"/>
  <c r="O20"/>
  <c r="G20"/>
  <c r="L78"/>
  <c r="I38"/>
  <c r="P57"/>
  <c r="K83"/>
  <c r="P14"/>
  <c r="L87"/>
  <c r="G41"/>
  <c r="B40"/>
  <c r="I18"/>
  <c r="B47"/>
  <c r="N87"/>
  <c r="L86"/>
  <c r="P6"/>
  <c r="G72"/>
  <c r="G58"/>
  <c r="G82"/>
  <c r="P37"/>
  <c r="J83"/>
  <c r="L63"/>
  <c r="Q40"/>
  <c r="N57"/>
  <c r="J76"/>
  <c r="B21"/>
  <c r="K25"/>
  <c r="L28"/>
  <c r="Q13"/>
  <c r="K89"/>
  <c r="B93"/>
  <c r="K48"/>
  <c r="N62"/>
  <c r="J4"/>
  <c r="L33"/>
  <c r="P65"/>
  <c r="L18"/>
  <c r="O24"/>
  <c r="I98"/>
  <c r="B28"/>
  <c r="N52"/>
  <c r="Q37"/>
  <c r="N77"/>
  <c r="H5"/>
  <c r="O21"/>
  <c r="B58"/>
  <c r="J97"/>
  <c r="P62"/>
  <c r="Q87"/>
  <c r="L84"/>
  <c r="Q66"/>
  <c r="N98"/>
  <c r="H85"/>
  <c r="B29"/>
  <c r="Q16"/>
  <c r="P26"/>
  <c r="J61"/>
  <c r="O45"/>
  <c r="H11"/>
  <c r="B2"/>
  <c r="B86"/>
  <c r="P76"/>
  <c r="J47"/>
  <c r="G68"/>
  <c r="N60"/>
  <c r="L24"/>
  <c r="H63"/>
  <c r="B54"/>
  <c r="N91"/>
  <c r="K42"/>
  <c r="P34"/>
  <c r="P39"/>
  <c r="I49"/>
  <c r="B50"/>
  <c r="K32"/>
  <c r="L26"/>
  <c r="J41"/>
  <c r="J69"/>
  <c r="G62"/>
  <c r="L61"/>
  <c r="O17"/>
  <c r="P52"/>
  <c r="J5"/>
  <c r="H38"/>
  <c r="J78"/>
  <c r="I68"/>
  <c r="D1"/>
  <c r="L85"/>
  <c r="H72"/>
  <c r="L21"/>
  <c r="B16"/>
  <c r="H36"/>
  <c r="O93"/>
  <c r="B45"/>
  <c r="L93"/>
  <c r="O22"/>
  <c r="B55"/>
  <c r="K28"/>
  <c r="J87"/>
  <c r="J48"/>
  <c r="J86"/>
  <c r="G83"/>
  <c r="G77"/>
  <c r="G24"/>
  <c r="P49"/>
  <c r="P61"/>
  <c r="L11"/>
  <c r="I97"/>
  <c r="I62"/>
  <c r="B98"/>
  <c r="H32"/>
  <c r="B78"/>
  <c r="J81"/>
  <c r="K12"/>
  <c r="J22"/>
  <c r="K90"/>
  <c r="G94"/>
  <c r="L70"/>
  <c r="J34"/>
  <c r="N42"/>
  <c r="J16"/>
  <c r="K31"/>
  <c r="I63"/>
  <c r="P79"/>
  <c r="B96"/>
  <c r="P18"/>
  <c r="J52"/>
  <c r="O78"/>
  <c r="K13"/>
  <c r="I61"/>
  <c r="L71"/>
  <c r="Q83"/>
  <c r="G69"/>
  <c r="K65"/>
  <c r="O15"/>
  <c r="Q84"/>
  <c r="Q15"/>
  <c r="N73"/>
  <c r="I74"/>
  <c r="P31"/>
  <c r="P47"/>
  <c r="I46"/>
  <c r="J62"/>
  <c r="L89"/>
  <c r="I65"/>
  <c r="B27"/>
  <c r="Q11"/>
  <c r="L54"/>
  <c r="H75"/>
  <c r="Q63"/>
  <c r="B56"/>
  <c r="L44"/>
  <c r="N26"/>
  <c r="J74"/>
  <c r="L13"/>
  <c r="L9"/>
  <c r="P73"/>
  <c r="P11"/>
  <c r="J29"/>
  <c r="K88"/>
  <c r="G29"/>
  <c r="K60"/>
  <c r="J49"/>
  <c r="B68"/>
  <c r="G89"/>
  <c r="N49"/>
  <c r="K36"/>
  <c r="N7"/>
  <c r="N22"/>
  <c r="O79"/>
  <c r="L50"/>
  <c r="Q79"/>
  <c r="L30"/>
  <c r="L75"/>
  <c r="L77"/>
  <c r="K77"/>
  <c r="B20"/>
  <c r="H52"/>
  <c r="J96"/>
  <c r="I93"/>
  <c r="Q49"/>
  <c r="K16"/>
  <c r="O44"/>
  <c r="Q54"/>
  <c r="P95"/>
  <c r="I83"/>
  <c r="B74"/>
  <c r="G78"/>
  <c r="J10"/>
  <c r="H86"/>
  <c r="H97"/>
  <c r="L94"/>
  <c r="I22"/>
  <c r="I94"/>
  <c r="K85"/>
  <c r="H6"/>
  <c r="P80"/>
  <c r="J98"/>
  <c r="L35"/>
  <c r="N66"/>
  <c r="L65"/>
  <c r="J73"/>
  <c r="P56"/>
  <c r="H83"/>
  <c r="O89"/>
  <c r="G27"/>
  <c r="J27"/>
  <c r="L25"/>
  <c r="P22"/>
  <c r="G22"/>
  <c r="L69"/>
  <c r="H23"/>
  <c r="P78"/>
  <c r="N76"/>
  <c r="I55"/>
  <c r="B6"/>
  <c r="I90"/>
  <c r="J7"/>
  <c r="Q64"/>
  <c r="G10"/>
  <c r="Q75"/>
  <c r="G55"/>
  <c r="I84"/>
  <c r="I33"/>
  <c r="I34"/>
  <c r="J79"/>
  <c r="H10"/>
  <c r="L31"/>
  <c r="H96"/>
  <c r="I40"/>
  <c r="Q3"/>
  <c r="B91"/>
  <c r="G3"/>
  <c r="P4"/>
  <c r="J19"/>
  <c r="P88"/>
  <c r="B67"/>
  <c r="B31"/>
  <c r="O73"/>
  <c r="K44"/>
  <c r="O57"/>
  <c r="H48"/>
  <c r="L3"/>
  <c r="B64"/>
  <c r="L42"/>
  <c r="N41"/>
  <c r="L79"/>
  <c r="O27"/>
  <c r="H68"/>
  <c r="K56"/>
  <c r="Q28"/>
  <c r="Q42"/>
  <c r="K3"/>
  <c r="Q17"/>
  <c r="N56"/>
  <c r="I48"/>
  <c r="K76"/>
  <c r="H25"/>
  <c r="P45"/>
  <c r="B73"/>
  <c r="Q82"/>
  <c r="N32"/>
  <c r="P41"/>
  <c r="P27"/>
  <c r="N59"/>
  <c r="B8"/>
  <c r="N68"/>
  <c r="O33"/>
  <c r="K19"/>
  <c r="J43"/>
  <c r="I66"/>
  <c r="G74"/>
  <c r="N71"/>
  <c r="I8"/>
  <c r="P23"/>
  <c r="O80"/>
  <c r="I20"/>
  <c r="O34"/>
  <c r="K53"/>
  <c r="B90"/>
  <c r="Q35"/>
  <c r="L10"/>
  <c r="O30"/>
  <c r="Q24"/>
  <c r="N65"/>
  <c r="J21"/>
  <c r="L59"/>
  <c r="P46"/>
  <c r="I15"/>
  <c r="H57"/>
  <c r="I10"/>
  <c r="J84"/>
  <c r="H14"/>
  <c r="H49"/>
  <c r="K37"/>
  <c r="P13"/>
  <c r="B59"/>
  <c r="L56"/>
  <c r="K29"/>
  <c r="I31"/>
  <c r="J15"/>
  <c r="I21"/>
  <c r="H92"/>
  <c r="N64"/>
  <c r="I4"/>
  <c r="Q89"/>
  <c r="H59"/>
  <c r="N81"/>
  <c r="Q76"/>
  <c r="L57"/>
  <c r="B61"/>
  <c r="B3"/>
  <c r="B81"/>
  <c r="P68"/>
  <c r="P98"/>
  <c r="L98"/>
  <c r="Q46"/>
  <c r="B22"/>
  <c r="Q32"/>
  <c r="G84"/>
  <c r="B39"/>
  <c r="G85"/>
  <c r="N23"/>
  <c r="B89"/>
  <c r="P44"/>
  <c r="J9"/>
  <c r="G19"/>
  <c r="B38"/>
  <c r="I82"/>
  <c r="P63"/>
  <c r="H54"/>
  <c r="H40"/>
  <c r="P7"/>
  <c r="P48"/>
  <c r="G31"/>
  <c r="Q52"/>
  <c r="B53"/>
  <c r="N17"/>
  <c r="P54"/>
  <c r="J66"/>
  <c r="N55"/>
  <c r="G16"/>
  <c r="O84"/>
  <c r="H77"/>
  <c r="Q6"/>
  <c r="K47"/>
  <c r="O29"/>
  <c r="P8"/>
  <c r="H19"/>
  <c r="B85"/>
  <c r="H58"/>
  <c r="I26"/>
  <c r="I25"/>
  <c r="J13"/>
  <c r="H41"/>
  <c r="G66"/>
  <c r="G21"/>
  <c r="O3"/>
  <c r="Q23"/>
  <c r="B95"/>
  <c r="N5"/>
  <c r="N67"/>
  <c r="B69"/>
  <c r="P86"/>
  <c r="H50"/>
  <c r="K81"/>
  <c r="G32"/>
  <c r="Q48"/>
  <c r="O85"/>
  <c r="P82"/>
  <c r="G73"/>
  <c r="K82"/>
  <c r="K24"/>
  <c r="J91"/>
  <c r="Q47"/>
  <c r="K75"/>
  <c r="H88"/>
  <c r="P53"/>
  <c r="N97"/>
  <c r="H82"/>
  <c r="P94"/>
  <c r="I42"/>
  <c r="O69"/>
  <c r="J31"/>
  <c r="H21"/>
  <c r="K86"/>
  <c r="N6"/>
  <c r="O81"/>
  <c r="B76"/>
  <c r="G64"/>
  <c r="O54"/>
  <c r="K67"/>
  <c r="O9"/>
  <c r="H7"/>
  <c r="E1"/>
  <c r="I50"/>
  <c r="P74"/>
  <c r="G35"/>
  <c r="J12"/>
  <c r="P91"/>
  <c r="N34"/>
  <c r="I76"/>
  <c r="N74"/>
  <c r="I95"/>
  <c r="P58"/>
  <c r="Q56"/>
  <c r="O7"/>
  <c r="L38"/>
  <c r="Q31"/>
  <c r="O43"/>
  <c r="K59"/>
  <c r="L91"/>
  <c r="L53"/>
  <c r="K43"/>
  <c r="B33"/>
  <c r="P25"/>
  <c r="J60"/>
  <c r="K4"/>
  <c r="K78"/>
  <c r="O41"/>
  <c r="P51"/>
  <c r="I52"/>
  <c r="O71"/>
  <c r="N93"/>
  <c r="N92"/>
  <c r="P29"/>
  <c r="G80"/>
  <c r="H65"/>
  <c r="H35"/>
  <c r="G88"/>
  <c r="N37"/>
  <c r="G28"/>
  <c r="B49"/>
  <c r="N89"/>
  <c r="K93"/>
  <c r="P35"/>
  <c r="B34"/>
  <c r="J59"/>
  <c r="P40"/>
  <c r="Q5"/>
  <c r="B25"/>
  <c r="H43"/>
  <c r="N11"/>
  <c r="J40"/>
  <c r="N61"/>
  <c r="K39"/>
  <c r="Q38"/>
  <c r="J11"/>
  <c r="H44"/>
  <c r="L22"/>
  <c r="K45"/>
  <c r="K95"/>
  <c r="Q61"/>
  <c r="L82"/>
  <c r="P43"/>
  <c r="B35"/>
  <c r="J53"/>
  <c r="L72"/>
  <c r="I96"/>
  <c r="G36"/>
  <c r="Q97"/>
  <c r="N94"/>
  <c r="L81"/>
  <c r="K49"/>
  <c r="K64"/>
  <c r="L73"/>
  <c r="Q50"/>
  <c r="G15"/>
  <c r="I30"/>
  <c r="O87"/>
  <c r="P15"/>
  <c r="L90"/>
  <c r="H3"/>
  <c r="Q57"/>
  <c r="G56"/>
  <c r="G67"/>
  <c r="G97"/>
  <c r="J72"/>
  <c r="B97"/>
  <c r="G57"/>
  <c r="J20"/>
  <c r="O74"/>
  <c r="O72"/>
  <c r="G13"/>
  <c r="C1"/>
  <c r="P5"/>
  <c r="N51"/>
  <c r="K15"/>
  <c r="G51"/>
  <c r="J56"/>
  <c r="I6"/>
  <c r="O35"/>
  <c r="O14"/>
  <c r="Q93"/>
  <c r="I14"/>
  <c r="H66"/>
  <c r="G70"/>
  <c r="Q80"/>
  <c r="G38"/>
  <c r="G91"/>
  <c r="G92"/>
  <c r="J89"/>
  <c r="I92"/>
  <c r="I54"/>
  <c r="H24"/>
  <c r="H30"/>
  <c r="O47"/>
  <c r="N50"/>
  <c r="B23"/>
  <c r="N19"/>
  <c r="P97"/>
  <c r="H2"/>
  <c r="K26"/>
  <c r="B11"/>
  <c r="G86"/>
  <c r="L41"/>
  <c r="P77"/>
  <c r="L34"/>
  <c r="G60"/>
  <c r="H93"/>
  <c r="N9"/>
  <c r="I24"/>
  <c r="P30"/>
  <c r="G17"/>
  <c r="B88"/>
  <c r="I79"/>
  <c r="L39"/>
  <c r="K21"/>
  <c r="G48"/>
  <c r="J24"/>
  <c r="J90"/>
  <c r="N31"/>
  <c r="H71"/>
  <c r="J3"/>
  <c r="L37"/>
  <c r="L32"/>
  <c r="K96"/>
  <c r="N4"/>
  <c r="B72"/>
  <c r="Q70"/>
  <c r="K22"/>
  <c r="K40"/>
  <c r="H39"/>
  <c r="Q85"/>
  <c r="I7"/>
  <c r="O86"/>
  <c r="I32"/>
  <c r="K71"/>
  <c r="O59"/>
  <c r="B71"/>
  <c r="K54"/>
  <c r="P42"/>
  <c r="O76"/>
  <c r="P64"/>
  <c r="Q41"/>
  <c r="C71" l="1"/>
  <c r="F71"/>
  <c r="E71"/>
  <c r="D71"/>
  <c r="M32"/>
  <c r="M7"/>
  <c r="D72"/>
  <c r="E72"/>
  <c r="F72"/>
  <c r="C72"/>
  <c r="R4"/>
  <c r="J99"/>
  <c r="R31"/>
  <c r="M79"/>
  <c r="E88"/>
  <c r="D88"/>
  <c r="C88"/>
  <c r="F88"/>
  <c r="M24"/>
  <c r="R9"/>
  <c r="D11"/>
  <c r="F11"/>
  <c r="E11"/>
  <c r="C11"/>
  <c r="R19"/>
  <c r="C23"/>
  <c r="D23"/>
  <c r="E23"/>
  <c r="F23"/>
  <c r="R50"/>
  <c r="M54"/>
  <c r="M92"/>
  <c r="M14"/>
  <c r="M6"/>
  <c r="R51"/>
  <c r="F97"/>
  <c r="C97"/>
  <c r="D97"/>
  <c r="E97"/>
  <c r="H99"/>
  <c r="M30"/>
  <c r="R94"/>
  <c r="M96"/>
  <c r="E35"/>
  <c r="C35"/>
  <c r="F35"/>
  <c r="D35"/>
  <c r="R61"/>
  <c r="R11"/>
  <c r="C25"/>
  <c r="E25"/>
  <c r="D25"/>
  <c r="F25"/>
  <c r="F34"/>
  <c r="C34"/>
  <c r="E34"/>
  <c r="D34"/>
  <c r="R89"/>
  <c r="C49"/>
  <c r="F49"/>
  <c r="D49"/>
  <c r="E49"/>
  <c r="R37"/>
  <c r="R92"/>
  <c r="R93"/>
  <c r="M52"/>
  <c r="C33"/>
  <c r="F33"/>
  <c r="E33"/>
  <c r="D33"/>
  <c r="M95"/>
  <c r="R74"/>
  <c r="M76"/>
  <c r="R34"/>
  <c r="M50"/>
  <c r="C76"/>
  <c r="F76"/>
  <c r="E76"/>
  <c r="D76"/>
  <c r="R6"/>
  <c r="M42"/>
  <c r="R97"/>
  <c r="D69"/>
  <c r="F69"/>
  <c r="C69"/>
  <c r="E69"/>
  <c r="R67"/>
  <c r="R5"/>
  <c r="C95"/>
  <c r="D95"/>
  <c r="F95"/>
  <c r="E95"/>
  <c r="O99"/>
  <c r="M25"/>
  <c r="M26"/>
  <c r="D85"/>
  <c r="F85"/>
  <c r="E85"/>
  <c r="C85"/>
  <c r="R55"/>
  <c r="R17"/>
  <c r="D53"/>
  <c r="C53"/>
  <c r="F53"/>
  <c r="E53"/>
  <c r="M82"/>
  <c r="D38"/>
  <c r="E38"/>
  <c r="F38"/>
  <c r="C38"/>
  <c r="C89"/>
  <c r="D89"/>
  <c r="F89"/>
  <c r="E89"/>
  <c r="R23"/>
  <c r="C39"/>
  <c r="E39"/>
  <c r="F39"/>
  <c r="D39"/>
  <c r="D22"/>
  <c r="C22"/>
  <c r="F22"/>
  <c r="E22"/>
  <c r="F81"/>
  <c r="D81"/>
  <c r="C81"/>
  <c r="E81"/>
  <c r="E3"/>
  <c r="D3"/>
  <c r="C3"/>
  <c r="F3"/>
  <c r="B99"/>
  <c r="C61"/>
  <c r="E61"/>
  <c r="F61"/>
  <c r="D61"/>
  <c r="R81"/>
  <c r="M4"/>
  <c r="R64"/>
  <c r="M21"/>
  <c r="M31"/>
  <c r="D59"/>
  <c r="E59"/>
  <c r="F59"/>
  <c r="C59"/>
  <c r="M10"/>
  <c r="M15"/>
  <c r="R65"/>
  <c r="D90"/>
  <c r="C90"/>
  <c r="F90"/>
  <c r="E90"/>
  <c r="M20"/>
  <c r="M8"/>
  <c r="R71"/>
  <c r="M66"/>
  <c r="R68"/>
  <c r="C8"/>
  <c r="E8"/>
  <c r="F8"/>
  <c r="D8"/>
  <c r="R59"/>
  <c r="R32"/>
  <c r="D73"/>
  <c r="C73"/>
  <c r="F73"/>
  <c r="E73"/>
  <c r="M48"/>
  <c r="R56"/>
  <c r="K99"/>
  <c r="R41"/>
  <c r="C64"/>
  <c r="E64"/>
  <c r="F64"/>
  <c r="D64"/>
  <c r="L99"/>
  <c r="E31"/>
  <c r="C31"/>
  <c r="D31"/>
  <c r="F31"/>
  <c r="D67"/>
  <c r="C67"/>
  <c r="F67"/>
  <c r="E67"/>
  <c r="G99"/>
  <c r="F91"/>
  <c r="C91"/>
  <c r="E91"/>
  <c r="D91"/>
  <c r="Q99"/>
  <c r="M40"/>
  <c r="M34"/>
  <c r="M33"/>
  <c r="M84"/>
  <c r="M90"/>
  <c r="C6"/>
  <c r="D6"/>
  <c r="E6"/>
  <c r="F6"/>
  <c r="M55"/>
  <c r="R76"/>
  <c r="R66"/>
  <c r="M94"/>
  <c r="M22"/>
  <c r="C74"/>
  <c r="E74"/>
  <c r="F74"/>
  <c r="D74"/>
  <c r="M83"/>
  <c r="M93"/>
  <c r="C20"/>
  <c r="E20"/>
  <c r="F20"/>
  <c r="D20"/>
  <c r="R22"/>
  <c r="R7"/>
  <c r="R49"/>
  <c r="F68"/>
  <c r="E68"/>
  <c r="D68"/>
  <c r="C68"/>
  <c r="R26"/>
  <c r="E56"/>
  <c r="C56"/>
  <c r="F56"/>
  <c r="D56"/>
  <c r="D27"/>
  <c r="C27"/>
  <c r="F27"/>
  <c r="E27"/>
  <c r="M65"/>
  <c r="M46"/>
  <c r="M74"/>
  <c r="R73"/>
  <c r="M61"/>
  <c r="D96"/>
  <c r="C96"/>
  <c r="E96"/>
  <c r="F96"/>
  <c r="M63"/>
  <c r="R42"/>
  <c r="D78"/>
  <c r="E78"/>
  <c r="C78"/>
  <c r="F78"/>
  <c r="C98"/>
  <c r="F98"/>
  <c r="D98"/>
  <c r="E98"/>
  <c r="M62"/>
  <c r="M97"/>
  <c r="E55"/>
  <c r="F55"/>
  <c r="D55"/>
  <c r="C55"/>
  <c r="C45"/>
  <c r="D45"/>
  <c r="F45"/>
  <c r="E45"/>
  <c r="D16"/>
  <c r="E16"/>
  <c r="C16"/>
  <c r="F16"/>
  <c r="M68"/>
  <c r="C50"/>
  <c r="E50"/>
  <c r="F50"/>
  <c r="D50"/>
  <c r="M49"/>
  <c r="R91"/>
  <c r="F54"/>
  <c r="E54"/>
  <c r="D54"/>
  <c r="C54"/>
  <c r="R60"/>
  <c r="E86"/>
  <c r="D86"/>
  <c r="C86"/>
  <c r="F86"/>
  <c r="D29"/>
  <c r="E29"/>
  <c r="F29"/>
  <c r="C29"/>
  <c r="R98"/>
  <c r="C58"/>
  <c r="E58"/>
  <c r="D58"/>
  <c r="F58"/>
  <c r="R77"/>
  <c r="R52"/>
  <c r="E28"/>
  <c r="F28"/>
  <c r="C28"/>
  <c r="D28"/>
  <c r="M98"/>
  <c r="R62"/>
  <c r="E93"/>
  <c r="F93"/>
  <c r="C93"/>
  <c r="D93"/>
  <c r="F21"/>
  <c r="E21"/>
  <c r="C21"/>
  <c r="D21"/>
  <c r="R57"/>
  <c r="R87"/>
  <c r="E47"/>
  <c r="C47"/>
  <c r="F47"/>
  <c r="D47"/>
  <c r="M18"/>
  <c r="D40"/>
  <c r="F40"/>
  <c r="E40"/>
  <c r="C40"/>
  <c r="M38"/>
  <c r="M71"/>
  <c r="R95"/>
  <c r="M72"/>
  <c r="C87"/>
  <c r="D87"/>
  <c r="F87"/>
  <c r="E87"/>
  <c r="R54"/>
  <c r="M16"/>
  <c r="R18"/>
  <c r="R53"/>
  <c r="R90"/>
  <c r="M37"/>
  <c r="R44"/>
  <c r="D10"/>
  <c r="E10"/>
  <c r="F10"/>
  <c r="C10"/>
  <c r="M78"/>
  <c r="F70"/>
  <c r="D70"/>
  <c r="E70"/>
  <c r="C70"/>
  <c r="E66"/>
  <c r="D66"/>
  <c r="C66"/>
  <c r="F66"/>
  <c r="D82"/>
  <c r="F82"/>
  <c r="E82"/>
  <c r="C82"/>
  <c r="R70"/>
  <c r="R75"/>
  <c r="C13"/>
  <c r="E13"/>
  <c r="F13"/>
  <c r="D13"/>
  <c r="R96"/>
  <c r="R33"/>
  <c r="C75"/>
  <c r="E75"/>
  <c r="D75"/>
  <c r="F75"/>
  <c r="D77"/>
  <c r="F77"/>
  <c r="C77"/>
  <c r="E77"/>
  <c r="M41"/>
  <c r="R8"/>
  <c r="M69"/>
  <c r="M85"/>
  <c r="E46"/>
  <c r="F46"/>
  <c r="D46"/>
  <c r="C46"/>
  <c r="R13"/>
  <c r="F9"/>
  <c r="E9"/>
  <c r="C9"/>
  <c r="D9"/>
  <c r="R15"/>
  <c r="M5"/>
  <c r="R27"/>
  <c r="R85"/>
  <c r="R16"/>
  <c r="C26"/>
  <c r="D26"/>
  <c r="E26"/>
  <c r="F26"/>
  <c r="M35"/>
  <c r="C32"/>
  <c r="F32"/>
  <c r="D32"/>
  <c r="E32"/>
  <c r="R39"/>
  <c r="M56"/>
  <c r="E41"/>
  <c r="D41"/>
  <c r="F41"/>
  <c r="C41"/>
  <c r="R21"/>
  <c r="E63"/>
  <c r="D63"/>
  <c r="C63"/>
  <c r="F63"/>
  <c r="R30"/>
  <c r="R38"/>
  <c r="R83"/>
  <c r="M59"/>
  <c r="F57"/>
  <c r="C57"/>
  <c r="E57"/>
  <c r="D57"/>
  <c r="R69"/>
  <c r="M39"/>
  <c r="F12"/>
  <c r="C12"/>
  <c r="E12"/>
  <c r="D12"/>
  <c r="M11"/>
  <c r="D5"/>
  <c r="E5"/>
  <c r="C5"/>
  <c r="F5"/>
  <c r="M67"/>
  <c r="M58"/>
  <c r="M43"/>
  <c r="R28"/>
  <c r="E19"/>
  <c r="D19"/>
  <c r="C19"/>
  <c r="F19"/>
  <c r="M88"/>
  <c r="D30"/>
  <c r="F30"/>
  <c r="C30"/>
  <c r="E30"/>
  <c r="M64"/>
  <c r="M9"/>
  <c r="E15"/>
  <c r="D15"/>
  <c r="F15"/>
  <c r="C15"/>
  <c r="R29"/>
  <c r="R48"/>
  <c r="R20"/>
  <c r="M86"/>
  <c r="R43"/>
  <c r="M91"/>
  <c r="D18"/>
  <c r="F18"/>
  <c r="E18"/>
  <c r="C18"/>
  <c r="M3"/>
  <c r="I99"/>
  <c r="C48"/>
  <c r="E48"/>
  <c r="F48"/>
  <c r="D48"/>
  <c r="R35"/>
  <c r="R12"/>
  <c r="M17"/>
  <c r="R24"/>
  <c r="D84"/>
  <c r="F84"/>
  <c r="C84"/>
  <c r="E84"/>
  <c r="N99"/>
  <c r="R3"/>
  <c r="E44"/>
  <c r="C44"/>
  <c r="F44"/>
  <c r="D44"/>
  <c r="R86"/>
  <c r="P99"/>
  <c r="M29"/>
  <c r="D42"/>
  <c r="E42"/>
  <c r="C42"/>
  <c r="F42"/>
  <c r="E79"/>
  <c r="C79"/>
  <c r="D79"/>
  <c r="F79"/>
  <c r="M28"/>
  <c r="M51"/>
  <c r="M12"/>
  <c r="R25"/>
  <c r="M36"/>
  <c r="M27"/>
  <c r="E36"/>
  <c r="D36"/>
  <c r="F36"/>
  <c r="C36"/>
  <c r="C43"/>
  <c r="E43"/>
  <c r="D43"/>
  <c r="F43"/>
  <c r="R72"/>
  <c r="R40"/>
  <c r="C51"/>
  <c r="F51"/>
  <c r="D51"/>
  <c r="E51"/>
  <c r="R14"/>
  <c r="R47"/>
  <c r="M13"/>
  <c r="E37"/>
  <c r="F37"/>
  <c r="C37"/>
  <c r="D37"/>
  <c r="R46"/>
  <c r="E7"/>
  <c r="D7"/>
  <c r="C7"/>
  <c r="F7"/>
  <c r="M87"/>
  <c r="M44"/>
  <c r="F14"/>
  <c r="D14"/>
  <c r="C14"/>
  <c r="E14"/>
  <c r="M45"/>
  <c r="D4"/>
  <c r="E4"/>
  <c r="F4"/>
  <c r="C4"/>
  <c r="E52"/>
  <c r="C52"/>
  <c r="F52"/>
  <c r="D52"/>
  <c r="R78"/>
  <c r="R63"/>
  <c r="M75"/>
  <c r="M19"/>
  <c r="E17"/>
  <c r="F17"/>
  <c r="D17"/>
  <c r="C17"/>
  <c r="R45"/>
  <c r="E92"/>
  <c r="C92"/>
  <c r="F92"/>
  <c r="D92"/>
  <c r="R10"/>
  <c r="F60"/>
  <c r="D60"/>
  <c r="C60"/>
  <c r="E60"/>
  <c r="M73"/>
  <c r="M60"/>
  <c r="R88"/>
  <c r="M53"/>
  <c r="M77"/>
  <c r="C65"/>
  <c r="D65"/>
  <c r="F65"/>
  <c r="E65"/>
  <c r="R84"/>
  <c r="R79"/>
  <c r="M80"/>
  <c r="M89"/>
  <c r="M47"/>
  <c r="M70"/>
  <c r="R80"/>
  <c r="M81"/>
  <c r="M57"/>
  <c r="R36"/>
  <c r="R58"/>
  <c r="C24"/>
  <c r="E24"/>
  <c r="D24"/>
  <c r="F24"/>
  <c r="R82"/>
  <c r="M23"/>
  <c r="D80"/>
  <c r="C80"/>
  <c r="F80"/>
  <c r="E80"/>
  <c r="E94"/>
  <c r="C94"/>
  <c r="F94"/>
  <c r="D94"/>
  <c r="D62"/>
  <c r="F62"/>
  <c r="C62"/>
  <c r="E62"/>
  <c r="F83"/>
  <c r="E83"/>
  <c r="C83"/>
  <c r="D83"/>
  <c r="T36" i="73"/>
  <c r="S37"/>
  <c r="D37" i="28" s="1"/>
  <c r="P37" i="73"/>
  <c r="D37" i="24" s="1"/>
  <c r="R37" i="73"/>
  <c r="D37" i="29" s="1"/>
  <c r="Q37" i="73"/>
  <c r="D37" i="26" s="1"/>
  <c r="K35" i="65"/>
  <c r="F99" i="78" l="1"/>
  <c r="D99"/>
  <c r="M99"/>
  <c r="E99"/>
  <c r="R99"/>
  <c r="C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66"/>
  <c r="CW46"/>
  <c r="CW34"/>
  <c r="CW16"/>
  <c r="CP44"/>
  <c r="CP35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<sst xmlns="http://schemas.openxmlformats.org/spreadsheetml/2006/main" count="9389" uniqueCount="585">
  <si>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</si>
  <si>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</si>
  <si>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</si>
  <si>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</si>
  <si>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</si>
  <si>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</si>
  <si>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</si>
  <si>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</si>
  <si>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</si>
  <si>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</si>
  <si>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</si>
  <si>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</si>
  <si>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</si>
  <si>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</si>
  <si>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</si>
  <si>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</si>
  <si>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</si>
  <si>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</si>
  <si>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</si>
  <si>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</si>
  <si>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</si>
  <si>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</si>
  <si>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</si>
  <si>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</si>
  <si>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</si>
  <si>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</si>
  <si>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</si>
  <si>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</si>
  <si>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</si>
  <si>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</si>
  <si>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</si>
  <si>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</si>
  <si>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</si>
  <si>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</si>
  <si>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</si>
  <si>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</si>
  <si>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</si>
  <si>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</si>
  <si>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</si>
  <si>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</si>
  <si>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</si>
  <si>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</si>
  <si>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</si>
  <si>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</si>
  <si>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</si>
  <si>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</si>
  <si>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</si>
  <si>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</si>
  <si>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</si>
  <si>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</si>
  <si>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</si>
  <si>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</si>
  <si>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</si>
  <si>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</si>
  <si>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</si>
  <si>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</si>
  <si>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</si>
  <si>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</si>
  <si>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</si>
  <si>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</si>
  <si>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</si>
  <si>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</si>
  <si>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</si>
  <si>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</si>
  <si>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</si>
  <si>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</si>
  <si>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</si>
  <si>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</si>
  <si>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</si>
  <si>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</si>
  <si>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</si>
  <si>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</si>
  <si>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</si>
  <si>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</si>
  <si>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</si>
  <si>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</si>
  <si>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</si>
  <si>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</si>
  <si>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</si>
  <si>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</si>
  <si>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</si>
  <si>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</si>
  <si>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</si>
  <si>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</si>
  <si>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</si>
  <si>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</si>
  <si>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</si>
  <si>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</si>
  <si>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</si>
  <si>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</si>
  <si>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</si>
  <si>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</si>
  <si>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</si>
  <si>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</si>
  <si>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</si>
  <si>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</si>
  <si>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</si>
  <si>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</si>
  <si>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</si>
  <si>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</si>
  <si>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</si>
  <si>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</si>
  <si>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</si>
  <si>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</si>
  <si>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</si>
  <si>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</si>
  <si>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</si>
  <si>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</si>
  <si>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</si>
  <si>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</si>
  <si>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</si>
  <si>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</si>
  <si>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</si>
  <si>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</si>
  <si>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</si>
  <si>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</si>
  <si>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</si>
  <si>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</si>
  <si>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</si>
  <si>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</si>
  <si>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</si>
  <si>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</si>
  <si>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</si>
  <si>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</si>
  <si>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</si>
  <si>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</si>
  <si>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</si>
  <si>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</si>
  <si>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</si>
  <si>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</si>
  <si>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</si>
  <si>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</si>
  <si>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</si>
  <si>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</si>
  <si>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</si>
  <si>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</si>
  <si>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</si>
  <si>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</si>
  <si>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</si>
  <si>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</si>
  <si>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</si>
  <si>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</si>
  <si>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</si>
  <si>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</si>
  <si>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</si>
  <si>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</si>
  <si>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</si>
  <si>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</si>
  <si>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</si>
  <si>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</si>
  <si>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</si>
  <si>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</si>
  <si>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</si>
  <si>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</si>
  <si>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</si>
  <si>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</si>
  <si>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</si>
  <si>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</si>
  <si>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</si>
  <si>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</si>
  <si>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</si>
  <si>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</si>
  <si>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</si>
  <si>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</si>
  <si>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</si>
  <si>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</si>
  <si>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</si>
  <si>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</si>
  <si>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</si>
  <si>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</si>
  <si>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</si>
  <si>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</si>
  <si>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</si>
  <si>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</si>
  <si>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</si>
  <si>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</si>
  <si>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</si>
  <si>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</si>
  <si>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</si>
  <si>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</si>
  <si>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</si>
  <si>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</si>
  <si>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</si>
  <si>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</si>
  <si>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</si>
  <si>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</si>
  <si>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</si>
  <si>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</si>
  <si>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</si>
  <si>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</si>
  <si>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</si>
  <si>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</si>
  <si>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</si>
  <si>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</si>
  <si>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</si>
  <si>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</si>
  <si>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</si>
  <si>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</si>
  <si>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</si>
  <si>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</si>
  <si>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</si>
  <si>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</si>
  <si>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</si>
  <si>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</si>
  <si>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</si>
  <si>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</si>
  <si>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</si>
  <si>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</si>
  <si>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</si>
  <si>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</si>
  <si>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</si>
  <si>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</si>
  <si>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</si>
  <si>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</si>
  <si>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</si>
  <si>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</si>
  <si>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</si>
  <si>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</si>
  <si>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</si>
  <si>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</si>
  <si>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</si>
  <si>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</si>
  <si>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</si>
  <si>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</si>
  <si>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</si>
  <si>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</si>
  <si>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</si>
  <si>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</si>
  <si>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</si>
  <si>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</si>
  <si>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</si>
  <si>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</si>
  <si>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</si>
  <si>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</si>
  <si>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</si>
  <si>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</si>
  <si>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</si>
  <si>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</si>
  <si>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</si>
  <si>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</si>
  <si>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</si>
  <si>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</si>
  <si>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</si>
  <si>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</si>
  <si>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</si>
  <si>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</si>
  <si>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</si>
  <si>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</si>
  <si>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</si>
  <si>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</si>
  <si>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</si>
  <si>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</si>
  <si>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</si>
  <si>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</si>
  <si>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</si>
  <si>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</si>
  <si>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</si>
  <si>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</si>
  <si>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</si>
  <si>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</si>
  <si>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</si>
  <si>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</si>
  <si>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</si>
  <si>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</si>
  <si>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</si>
  <si>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</si>
  <si>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</si>
  <si>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</si>
  <si>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</si>
  <si>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</si>
  <si>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</si>
  <si>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</si>
  <si>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</si>
  <si>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</si>
  <si>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</si>
  <si>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</si>
  <si>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</si>
  <si>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</si>
  <si>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</si>
  <si>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</si>
  <si>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</si>
  <si>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</si>
  <si>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</si>
  <si>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</si>
  <si>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</si>
  <si>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</si>
  <si>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</si>
  <si>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</si>
  <si>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</si>
  <si>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</si>
  <si>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</si>
  <si>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</si>
  <si>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</si>
  <si>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</si>
  <si>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</si>
  <si>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</si>
  <si>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</si>
  <si>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</si>
  <si>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</si>
  <si>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</si>
  <si>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</si>
  <si>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</si>
  <si>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</si>
  <si>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</si>
  <si>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</si>
  <si>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</si>
  <si>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</si>
  <si>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</si>
  <si>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</si>
  <si>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</si>
  <si>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</si>
  <si>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</si>
  <si>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</si>
  <si>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</si>
  <si>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</si>
  <si>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</si>
  <si>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</si>
  <si>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</si>
  <si>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</si>
  <si>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</si>
  <si>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</si>
  <si>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</si>
  <si>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</si>
  <si>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</si>
  <si>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</si>
  <si>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</si>
  <si>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</si>
  <si>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</si>
  <si>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</si>
  <si>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</si>
  <si>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</si>
  <si>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</si>
  <si>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</si>
  <si>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</si>
  <si>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</si>
  <si>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</si>
  <si>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</si>
  <si>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</si>
  <si>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</si>
  <si>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</si>
  <si>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</si>
  <si>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</si>
  <si>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</si>
  <si>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</si>
  <si>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</si>
  <si>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</si>
  <si>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</si>
  <si>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</si>
  <si>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</si>
  <si>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</si>
  <si>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</si>
  <si>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</si>
  <si>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</si>
  <si>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</si>
  <si>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</si>
  <si>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</si>
  <si>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</si>
  <si>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</si>
  <si>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</si>
  <si>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</si>
  <si>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</si>
  <si>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</si>
  <si>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</si>
  <si>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</si>
  <si>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</si>
  <si>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</si>
  <si>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</si>
  <si>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</si>
  <si>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</si>
  <si>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</si>
  <si>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</si>
  <si>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</si>
  <si>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</si>
  <si>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</si>
  <si>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</si>
  <si>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</si>
  <si>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</si>
  <si>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</si>
  <si>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</si>
  <si>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</si>
  <si>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</si>
  <si>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</si>
  <si>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</si>
  <si>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</si>
  <si>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</si>
  <si>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</si>
  <si>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</si>
  <si>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</si>
  <si>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</si>
  <si>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</si>
  <si>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</si>
  <si>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</si>
  <si>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</si>
  <si>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</si>
  <si>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</si>
  <si>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</si>
  <si>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</si>
  <si>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</si>
  <si>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</si>
  <si>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</si>
  <si>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</si>
  <si>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</si>
  <si>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</si>
  <si>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</si>
  <si>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</si>
  <si>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</si>
  <si>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</si>
  <si>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</si>
  <si>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</si>
  <si>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</si>
  <si>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</si>
  <si>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</si>
  <si>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</si>
  <si>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</si>
  <si>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</si>
  <si>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</si>
  <si>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</si>
  <si>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</si>
  <si>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</si>
  <si>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</si>
  <si>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</si>
  <si>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</si>
  <si>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</si>
  <si>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</si>
  <si>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</si>
  <si>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</si>
  <si>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</si>
  <si>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</si>
  <si>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</si>
  <si>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</si>
  <si>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</si>
  <si>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</si>
  <si>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</si>
  <si>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</si>
  <si>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</si>
  <si>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</si>
  <si>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</si>
  <si>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</si>
  <si>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</si>
  <si>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</si>
  <si>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</si>
  <si>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</si>
  <si>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</si>
  <si>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</si>
  <si>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</si>
  <si>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</si>
  <si>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</si>
  <si>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</si>
  <si>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</si>
  <si>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</si>
  <si>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</si>
  <si>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</si>
  <si>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</si>
  <si>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</si>
  <si>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</si>
  <si>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</si>
  <si>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</si>
  <si>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</si>
  <si>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</si>
  <si>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</si>
  <si>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</si>
  <si>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</si>
  <si>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</si>
  <si>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</si>
  <si>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</si>
  <si>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</si>
  <si>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</si>
  <si>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</si>
  <si>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</si>
  <si>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</si>
  <si>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</si>
  <si>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</si>
  <si>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</si>
  <si>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</si>
  <si>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</si>
  <si>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</si>
  <si>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</si>
  <si>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</si>
  <si>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</si>
  <si>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</si>
  <si>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</si>
  <si>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</si>
  <si>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</si>
  <si>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</si>
  <si>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</si>
  <si>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</si>
  <si>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</si>
  <si>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</si>
  <si>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</si>
  <si>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</si>
  <si>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</si>
  <si>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</si>
  <si>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</si>
  <si>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</si>
  <si>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</si>
  <si>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</si>
  <si>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</si>
  <si>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</si>
  <si>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</si>
  <si>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</si>
  <si>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</si>
  <si>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</si>
  <si>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</si>
  <si>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</si>
  <si>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</si>
  <si>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</si>
  <si>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</si>
  <si>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</si>
  <si>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</si>
  <si>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</si>
  <si>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</si>
  <si>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</si>
  <si>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</si>
  <si>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</si>
  <si>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</si>
  <si>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</si>
  <si>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</si>
  <si>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</si>
  <si>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</si>
  <si>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</si>
  <si>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</si>
  <si>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</si>
  <si>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</si>
  <si>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</si>
  <si>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</si>
  <si>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</si>
  <si>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</si>
  <si>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</si>
  <si>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</si>
  <si>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</si>
  <si>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</si>
  <si>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</si>
  <si>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</si>
  <si>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</si>
  <si>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</si>
  <si>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</si>
  <si>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</si>
  <si>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</si>
  <si>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</si>
  <si>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</si>
  <si>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</si>
  <si>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</si>
  <si>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</si>
  <si>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61IS2024/11/07</t>
  </si>
  <si>
    <t>HP</t>
  </si>
  <si>
    <t>GNA/NR/2024/11/01/3646</t>
  </si>
  <si>
    <t>BAWANA_GAS</t>
  </si>
  <si>
    <t>NR/30092023/31122025/SH-07</t>
  </si>
  <si>
    <t>GNA/NR/2024/11/01/5474</t>
  </si>
  <si>
    <t>JITPL</t>
  </si>
  <si>
    <t>GNA/NR/2024/11/01/9042</t>
  </si>
  <si>
    <t>JPL2</t>
  </si>
  <si>
    <t>GNA/NR/2024/11/01/9061</t>
  </si>
  <si>
    <t>NR/30092023/26122029/SH-06</t>
  </si>
  <si>
    <t>CHANJUII</t>
  </si>
  <si>
    <t>NR/01082024/19092033/Chanju/TPDDL/01082024</t>
  </si>
  <si>
    <t>AEML</t>
  </si>
  <si>
    <t>GNA/WR/2024/11/01/4200</t>
  </si>
  <si>
    <t>RKM_POWER</t>
  </si>
  <si>
    <t>GNA/NR/2024/11/01/5444</t>
  </si>
  <si>
    <t>SKS_Raigarh</t>
  </si>
  <si>
    <t>GNA/NR/2024/11/01/1868</t>
  </si>
  <si>
    <t>GNA/NR/2024/11/01/5428</t>
  </si>
  <si>
    <t>GNA/WR/2024/10/15/7089</t>
  </si>
  <si>
    <t>GOA_Beneficiary</t>
  </si>
  <si>
    <t>WR/2024/24788/A/42569</t>
  </si>
  <si>
    <t>RSRPL_BKN</t>
  </si>
  <si>
    <t>NR/2024/23863/C</t>
  </si>
  <si>
    <t>GBHHPL</t>
  </si>
  <si>
    <t>NR/2024/23845/A/42550</t>
  </si>
  <si>
    <t>SOLAPUR_SOLAR</t>
  </si>
  <si>
    <t>NR/2024/23860/C</t>
  </si>
  <si>
    <t>ITCWIND</t>
  </si>
  <si>
    <t>NR/2024/23420/A/42438</t>
  </si>
  <si>
    <t>TPSL_BKN2</t>
  </si>
  <si>
    <t>NR/2024/23864/C</t>
  </si>
  <si>
    <t>NSLSUGAR</t>
  </si>
  <si>
    <t>NR/2024/23769/A/42435</t>
  </si>
  <si>
    <t>KGEPL_HP</t>
  </si>
  <si>
    <t>NR/2024/23807/A/42434</t>
  </si>
  <si>
    <t>TRN_ENERGY</t>
  </si>
  <si>
    <t>GNA/NR/2024/11/01/4503</t>
  </si>
  <si>
    <t>HARYANA-BAWANA_GAS</t>
  </si>
  <si>
    <t>PUNJAB-BAWANA_GAS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</si>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</sst>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271.44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271.44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271.44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271.44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271.44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148</v>
      </c>
    </row>
    <row r="9" spans="1:3">
      <c r="A9" s="47" t="s">
        <v>445</v>
      </c>
      <c r="B9" s="205">
        <v>45610.484768518516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26.53</v>
      </c>
      <c r="C3" s="203">
        <v>26.53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11.068315999999999</v>
      </c>
      <c r="J3" s="22">
        <f>C3*E3/100</f>
        <v>6.1894489999999998</v>
      </c>
      <c r="K3" s="22">
        <f>C3*F3/100</f>
        <v>7.9828770000000011</v>
      </c>
      <c r="L3" s="22">
        <f>C3*G3/100</f>
        <v>1.289358</v>
      </c>
      <c r="M3" s="155">
        <f>SUM(I3:L3)</f>
        <v>26.53</v>
      </c>
      <c r="N3" s="23"/>
      <c r="P3" s="38">
        <f t="shared" ref="P3:P34" si="1">I3</f>
        <v>11.068315999999999</v>
      </c>
      <c r="Q3" s="38">
        <f t="shared" ref="Q3:Q34" si="2">J3</f>
        <v>6.1894489999999998</v>
      </c>
      <c r="R3" s="38">
        <f t="shared" ref="R3:R34" si="3">K3</f>
        <v>7.9828770000000011</v>
      </c>
      <c r="S3" s="38">
        <f t="shared" ref="S3:S34" si="4">L3</f>
        <v>1.289358</v>
      </c>
      <c r="T3" s="38">
        <f>SUM(P3:S3)</f>
        <v>26.53</v>
      </c>
    </row>
    <row r="4" spans="1:20">
      <c r="A4" s="8" t="s">
        <v>46</v>
      </c>
      <c r="B4" s="203">
        <v>26.53</v>
      </c>
      <c r="C4" s="203">
        <v>26.53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11.068315999999999</v>
      </c>
      <c r="J4" s="22">
        <f t="shared" ref="J4:J67" si="6">C4*E4/100</f>
        <v>6.1894489999999998</v>
      </c>
      <c r="K4" s="22">
        <f t="shared" ref="K4:K67" si="7">C4*F4/100</f>
        <v>7.9828770000000011</v>
      </c>
      <c r="L4" s="22">
        <f t="shared" ref="L4:L67" si="8">C4*G4/100</f>
        <v>1.289358</v>
      </c>
      <c r="M4" s="156">
        <f t="shared" ref="M4:M67" si="9">SUM(I4:L4)</f>
        <v>26.53</v>
      </c>
      <c r="N4" s="23"/>
      <c r="P4" s="38">
        <f t="shared" si="1"/>
        <v>11.068315999999999</v>
      </c>
      <c r="Q4" s="38">
        <f t="shared" si="2"/>
        <v>6.1894489999999998</v>
      </c>
      <c r="R4" s="38">
        <f t="shared" si="3"/>
        <v>7.9828770000000011</v>
      </c>
      <c r="S4" s="38">
        <f t="shared" si="4"/>
        <v>1.289358</v>
      </c>
      <c r="T4" s="38">
        <f t="shared" ref="T4:T67" si="10">SUM(P4:S4)</f>
        <v>26.53</v>
      </c>
    </row>
    <row r="5" spans="1:20">
      <c r="A5" s="8" t="s">
        <v>47</v>
      </c>
      <c r="B5" s="203">
        <v>26.53</v>
      </c>
      <c r="C5" s="203">
        <v>26.53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11.068315999999999</v>
      </c>
      <c r="J5" s="22">
        <f t="shared" si="6"/>
        <v>6.1894489999999998</v>
      </c>
      <c r="K5" s="22">
        <f t="shared" si="7"/>
        <v>7.9828770000000011</v>
      </c>
      <c r="L5" s="22">
        <f t="shared" si="8"/>
        <v>1.289358</v>
      </c>
      <c r="M5" s="156">
        <f t="shared" si="9"/>
        <v>26.53</v>
      </c>
      <c r="N5" s="23"/>
      <c r="P5" s="38">
        <f t="shared" si="1"/>
        <v>11.068315999999999</v>
      </c>
      <c r="Q5" s="38">
        <f t="shared" si="2"/>
        <v>6.1894489999999998</v>
      </c>
      <c r="R5" s="38">
        <f t="shared" si="3"/>
        <v>7.9828770000000011</v>
      </c>
      <c r="S5" s="38">
        <f t="shared" si="4"/>
        <v>1.289358</v>
      </c>
      <c r="T5" s="38">
        <f t="shared" si="10"/>
        <v>26.53</v>
      </c>
    </row>
    <row r="6" spans="1:20">
      <c r="A6" s="8" t="s">
        <v>48</v>
      </c>
      <c r="B6" s="203">
        <v>26.53</v>
      </c>
      <c r="C6" s="203">
        <v>26.53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11.068315999999999</v>
      </c>
      <c r="J6" s="22">
        <f t="shared" si="6"/>
        <v>6.1894489999999998</v>
      </c>
      <c r="K6" s="22">
        <f t="shared" si="7"/>
        <v>7.9828770000000011</v>
      </c>
      <c r="L6" s="22">
        <f t="shared" si="8"/>
        <v>1.289358</v>
      </c>
      <c r="M6" s="156">
        <f t="shared" si="9"/>
        <v>26.53</v>
      </c>
      <c r="N6" s="23"/>
      <c r="P6" s="38">
        <f t="shared" si="1"/>
        <v>11.068315999999999</v>
      </c>
      <c r="Q6" s="38">
        <f t="shared" si="2"/>
        <v>6.1894489999999998</v>
      </c>
      <c r="R6" s="38">
        <f t="shared" si="3"/>
        <v>7.9828770000000011</v>
      </c>
      <c r="S6" s="38">
        <f t="shared" si="4"/>
        <v>1.289358</v>
      </c>
      <c r="T6" s="38">
        <f t="shared" si="10"/>
        <v>26.53</v>
      </c>
    </row>
    <row r="7" spans="1:20">
      <c r="A7" s="8" t="s">
        <v>49</v>
      </c>
      <c r="B7" s="203">
        <v>26.53</v>
      </c>
      <c r="C7" s="203">
        <v>26.53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11.068315999999999</v>
      </c>
      <c r="J7" s="22">
        <f t="shared" si="6"/>
        <v>6.1894489999999998</v>
      </c>
      <c r="K7" s="22">
        <f t="shared" si="7"/>
        <v>7.9828770000000011</v>
      </c>
      <c r="L7" s="22">
        <f t="shared" si="8"/>
        <v>1.289358</v>
      </c>
      <c r="M7" s="156">
        <f t="shared" si="9"/>
        <v>26.53</v>
      </c>
      <c r="N7" s="23"/>
      <c r="P7" s="38">
        <f t="shared" si="1"/>
        <v>11.068315999999999</v>
      </c>
      <c r="Q7" s="38">
        <f t="shared" si="2"/>
        <v>6.1894489999999998</v>
      </c>
      <c r="R7" s="38">
        <f t="shared" si="3"/>
        <v>7.9828770000000011</v>
      </c>
      <c r="S7" s="38">
        <f t="shared" si="4"/>
        <v>1.289358</v>
      </c>
      <c r="T7" s="38">
        <f t="shared" si="10"/>
        <v>26.53</v>
      </c>
    </row>
    <row r="8" spans="1:20">
      <c r="A8" s="8" t="s">
        <v>50</v>
      </c>
      <c r="B8" s="203">
        <v>26.53</v>
      </c>
      <c r="C8" s="203">
        <v>26.53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11.068315999999999</v>
      </c>
      <c r="J8" s="22">
        <f t="shared" si="6"/>
        <v>6.1894489999999998</v>
      </c>
      <c r="K8" s="22">
        <f t="shared" si="7"/>
        <v>7.9828770000000011</v>
      </c>
      <c r="L8" s="22">
        <f t="shared" si="8"/>
        <v>1.289358</v>
      </c>
      <c r="M8" s="156">
        <f t="shared" si="9"/>
        <v>26.53</v>
      </c>
      <c r="N8" s="23"/>
      <c r="P8" s="38">
        <f t="shared" si="1"/>
        <v>11.068315999999999</v>
      </c>
      <c r="Q8" s="38">
        <f t="shared" si="2"/>
        <v>6.1894489999999998</v>
      </c>
      <c r="R8" s="38">
        <f t="shared" si="3"/>
        <v>7.9828770000000011</v>
      </c>
      <c r="S8" s="38">
        <f t="shared" si="4"/>
        <v>1.289358</v>
      </c>
      <c r="T8" s="38">
        <f t="shared" si="10"/>
        <v>26.53</v>
      </c>
    </row>
    <row r="9" spans="1:20">
      <c r="A9" s="8" t="s">
        <v>51</v>
      </c>
      <c r="B9" s="203">
        <v>26.53</v>
      </c>
      <c r="C9" s="203">
        <v>26.53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11.068315999999999</v>
      </c>
      <c r="J9" s="22">
        <f t="shared" si="6"/>
        <v>6.1894489999999998</v>
      </c>
      <c r="K9" s="22">
        <f t="shared" si="7"/>
        <v>7.9828770000000011</v>
      </c>
      <c r="L9" s="22">
        <f t="shared" si="8"/>
        <v>1.289358</v>
      </c>
      <c r="M9" s="156">
        <f t="shared" si="9"/>
        <v>26.53</v>
      </c>
      <c r="N9" s="23"/>
      <c r="P9" s="38">
        <f t="shared" si="1"/>
        <v>11.068315999999999</v>
      </c>
      <c r="Q9" s="38">
        <f t="shared" si="2"/>
        <v>6.1894489999999998</v>
      </c>
      <c r="R9" s="38">
        <f t="shared" si="3"/>
        <v>7.9828770000000011</v>
      </c>
      <c r="S9" s="38">
        <f t="shared" si="4"/>
        <v>1.289358</v>
      </c>
      <c r="T9" s="38">
        <f t="shared" si="10"/>
        <v>26.53</v>
      </c>
    </row>
    <row r="10" spans="1:20">
      <c r="A10" s="8" t="s">
        <v>52</v>
      </c>
      <c r="B10" s="203">
        <v>26.53</v>
      </c>
      <c r="C10" s="203">
        <v>26.53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11.068315999999999</v>
      </c>
      <c r="J10" s="22">
        <f t="shared" si="6"/>
        <v>6.1894489999999998</v>
      </c>
      <c r="K10" s="22">
        <f t="shared" si="7"/>
        <v>7.9828770000000011</v>
      </c>
      <c r="L10" s="22">
        <f t="shared" si="8"/>
        <v>1.289358</v>
      </c>
      <c r="M10" s="156">
        <f t="shared" si="9"/>
        <v>26.53</v>
      </c>
      <c r="N10" s="23"/>
      <c r="P10" s="38">
        <f t="shared" si="1"/>
        <v>11.068315999999999</v>
      </c>
      <c r="Q10" s="38">
        <f t="shared" si="2"/>
        <v>6.1894489999999998</v>
      </c>
      <c r="R10" s="38">
        <f t="shared" si="3"/>
        <v>7.9828770000000011</v>
      </c>
      <c r="S10" s="38">
        <f t="shared" si="4"/>
        <v>1.289358</v>
      </c>
      <c r="T10" s="38">
        <f t="shared" si="10"/>
        <v>26.53</v>
      </c>
    </row>
    <row r="11" spans="1:20">
      <c r="A11" s="8" t="s">
        <v>53</v>
      </c>
      <c r="B11" s="203">
        <v>26.53</v>
      </c>
      <c r="C11" s="203">
        <v>26.53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11.068315999999999</v>
      </c>
      <c r="J11" s="22">
        <f t="shared" si="6"/>
        <v>6.1894489999999998</v>
      </c>
      <c r="K11" s="22">
        <f t="shared" si="7"/>
        <v>7.9828770000000011</v>
      </c>
      <c r="L11" s="22">
        <f t="shared" si="8"/>
        <v>1.289358</v>
      </c>
      <c r="M11" s="156">
        <f t="shared" si="9"/>
        <v>26.53</v>
      </c>
      <c r="N11" s="23"/>
      <c r="P11" s="38">
        <f t="shared" si="1"/>
        <v>11.068315999999999</v>
      </c>
      <c r="Q11" s="38">
        <f t="shared" si="2"/>
        <v>6.1894489999999998</v>
      </c>
      <c r="R11" s="38">
        <f t="shared" si="3"/>
        <v>7.9828770000000011</v>
      </c>
      <c r="S11" s="38">
        <f t="shared" si="4"/>
        <v>1.289358</v>
      </c>
      <c r="T11" s="38">
        <f t="shared" si="10"/>
        <v>26.53</v>
      </c>
    </row>
    <row r="12" spans="1:20">
      <c r="A12" s="8" t="s">
        <v>54</v>
      </c>
      <c r="B12" s="203">
        <v>26.53</v>
      </c>
      <c r="C12" s="203">
        <v>26.53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11.068315999999999</v>
      </c>
      <c r="J12" s="22">
        <f t="shared" si="6"/>
        <v>6.1894489999999998</v>
      </c>
      <c r="K12" s="22">
        <f t="shared" si="7"/>
        <v>7.9828770000000011</v>
      </c>
      <c r="L12" s="22">
        <f t="shared" si="8"/>
        <v>1.289358</v>
      </c>
      <c r="M12" s="156">
        <f t="shared" si="9"/>
        <v>26.53</v>
      </c>
      <c r="N12" s="23"/>
      <c r="P12" s="38">
        <f t="shared" si="1"/>
        <v>11.068315999999999</v>
      </c>
      <c r="Q12" s="38">
        <f t="shared" si="2"/>
        <v>6.1894489999999998</v>
      </c>
      <c r="R12" s="38">
        <f t="shared" si="3"/>
        <v>7.9828770000000011</v>
      </c>
      <c r="S12" s="38">
        <f t="shared" si="4"/>
        <v>1.289358</v>
      </c>
      <c r="T12" s="38">
        <f t="shared" si="10"/>
        <v>26.53</v>
      </c>
    </row>
    <row r="13" spans="1:20">
      <c r="A13" s="8" t="s">
        <v>55</v>
      </c>
      <c r="B13" s="203">
        <v>26.53</v>
      </c>
      <c r="C13" s="203">
        <v>26.53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11.068315999999999</v>
      </c>
      <c r="J13" s="22">
        <f t="shared" si="6"/>
        <v>6.1894489999999998</v>
      </c>
      <c r="K13" s="22">
        <f t="shared" si="7"/>
        <v>7.9828770000000011</v>
      </c>
      <c r="L13" s="22">
        <f t="shared" si="8"/>
        <v>1.289358</v>
      </c>
      <c r="M13" s="156">
        <f t="shared" si="9"/>
        <v>26.53</v>
      </c>
      <c r="N13" s="23"/>
      <c r="P13" s="38">
        <f t="shared" si="1"/>
        <v>11.068315999999999</v>
      </c>
      <c r="Q13" s="38">
        <f t="shared" si="2"/>
        <v>6.1894489999999998</v>
      </c>
      <c r="R13" s="38">
        <f t="shared" si="3"/>
        <v>7.9828770000000011</v>
      </c>
      <c r="S13" s="38">
        <f t="shared" si="4"/>
        <v>1.289358</v>
      </c>
      <c r="T13" s="38">
        <f t="shared" si="10"/>
        <v>26.53</v>
      </c>
    </row>
    <row r="14" spans="1:20">
      <c r="A14" s="8" t="s">
        <v>56</v>
      </c>
      <c r="B14" s="203">
        <v>26.53</v>
      </c>
      <c r="C14" s="203">
        <v>26.53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11.068315999999999</v>
      </c>
      <c r="J14" s="22">
        <f t="shared" si="6"/>
        <v>6.1894489999999998</v>
      </c>
      <c r="K14" s="22">
        <f t="shared" si="7"/>
        <v>7.9828770000000011</v>
      </c>
      <c r="L14" s="22">
        <f t="shared" si="8"/>
        <v>1.289358</v>
      </c>
      <c r="M14" s="156">
        <f t="shared" si="9"/>
        <v>26.53</v>
      </c>
      <c r="N14" s="23"/>
      <c r="P14" s="38">
        <f t="shared" si="1"/>
        <v>11.068315999999999</v>
      </c>
      <c r="Q14" s="38">
        <f t="shared" si="2"/>
        <v>6.1894489999999998</v>
      </c>
      <c r="R14" s="38">
        <f t="shared" si="3"/>
        <v>7.9828770000000011</v>
      </c>
      <c r="S14" s="38">
        <f t="shared" si="4"/>
        <v>1.289358</v>
      </c>
      <c r="T14" s="38">
        <f t="shared" si="10"/>
        <v>26.53</v>
      </c>
    </row>
    <row r="15" spans="1:20">
      <c r="A15" s="8" t="s">
        <v>57</v>
      </c>
      <c r="B15" s="203">
        <v>26.53</v>
      </c>
      <c r="C15" s="203">
        <v>26.53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11.068315999999999</v>
      </c>
      <c r="J15" s="22">
        <f t="shared" si="6"/>
        <v>6.1894489999999998</v>
      </c>
      <c r="K15" s="22">
        <f t="shared" si="7"/>
        <v>7.9828770000000011</v>
      </c>
      <c r="L15" s="22">
        <f t="shared" si="8"/>
        <v>1.289358</v>
      </c>
      <c r="M15" s="156">
        <f t="shared" si="9"/>
        <v>26.53</v>
      </c>
      <c r="N15" s="23"/>
      <c r="P15" s="38">
        <f t="shared" si="1"/>
        <v>11.068315999999999</v>
      </c>
      <c r="Q15" s="38">
        <f t="shared" si="2"/>
        <v>6.1894489999999998</v>
      </c>
      <c r="R15" s="38">
        <f t="shared" si="3"/>
        <v>7.9828770000000011</v>
      </c>
      <c r="S15" s="38">
        <f t="shared" si="4"/>
        <v>1.289358</v>
      </c>
      <c r="T15" s="38">
        <f t="shared" si="10"/>
        <v>26.53</v>
      </c>
    </row>
    <row r="16" spans="1:20">
      <c r="A16" s="8" t="s">
        <v>58</v>
      </c>
      <c r="B16" s="203">
        <v>26.53</v>
      </c>
      <c r="C16" s="203">
        <v>26.53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11.068315999999999</v>
      </c>
      <c r="J16" s="22">
        <f t="shared" si="6"/>
        <v>6.1894489999999998</v>
      </c>
      <c r="K16" s="22">
        <f t="shared" si="7"/>
        <v>7.9828770000000011</v>
      </c>
      <c r="L16" s="22">
        <f t="shared" si="8"/>
        <v>1.289358</v>
      </c>
      <c r="M16" s="156">
        <f t="shared" si="9"/>
        <v>26.53</v>
      </c>
      <c r="N16" s="23"/>
      <c r="P16" s="38">
        <f t="shared" si="1"/>
        <v>11.068315999999999</v>
      </c>
      <c r="Q16" s="38">
        <f t="shared" si="2"/>
        <v>6.1894489999999998</v>
      </c>
      <c r="R16" s="38">
        <f t="shared" si="3"/>
        <v>7.9828770000000011</v>
      </c>
      <c r="S16" s="38">
        <f t="shared" si="4"/>
        <v>1.289358</v>
      </c>
      <c r="T16" s="38">
        <f t="shared" si="10"/>
        <v>26.53</v>
      </c>
    </row>
    <row r="17" spans="1:20">
      <c r="A17" s="8" t="s">
        <v>59</v>
      </c>
      <c r="B17" s="203">
        <v>26.53</v>
      </c>
      <c r="C17" s="203">
        <v>26.53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11.068315999999999</v>
      </c>
      <c r="J17" s="22">
        <f t="shared" si="6"/>
        <v>6.1894489999999998</v>
      </c>
      <c r="K17" s="22">
        <f t="shared" si="7"/>
        <v>7.9828770000000011</v>
      </c>
      <c r="L17" s="22">
        <f t="shared" si="8"/>
        <v>1.289358</v>
      </c>
      <c r="M17" s="156">
        <f t="shared" si="9"/>
        <v>26.53</v>
      </c>
      <c r="N17" s="23"/>
      <c r="P17" s="38">
        <f t="shared" si="1"/>
        <v>11.068315999999999</v>
      </c>
      <c r="Q17" s="38">
        <f t="shared" si="2"/>
        <v>6.1894489999999998</v>
      </c>
      <c r="R17" s="38">
        <f t="shared" si="3"/>
        <v>7.9828770000000011</v>
      </c>
      <c r="S17" s="38">
        <f t="shared" si="4"/>
        <v>1.289358</v>
      </c>
      <c r="T17" s="38">
        <f t="shared" si="10"/>
        <v>26.53</v>
      </c>
    </row>
    <row r="18" spans="1:20">
      <c r="A18" s="8" t="s">
        <v>60</v>
      </c>
      <c r="B18" s="203">
        <v>26.53</v>
      </c>
      <c r="C18" s="203">
        <v>26.53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11.068315999999999</v>
      </c>
      <c r="J18" s="22">
        <f t="shared" si="6"/>
        <v>6.1894489999999998</v>
      </c>
      <c r="K18" s="22">
        <f t="shared" si="7"/>
        <v>7.9828770000000011</v>
      </c>
      <c r="L18" s="22">
        <f t="shared" si="8"/>
        <v>1.289358</v>
      </c>
      <c r="M18" s="156">
        <f t="shared" si="9"/>
        <v>26.53</v>
      </c>
      <c r="N18" s="23"/>
      <c r="P18" s="38">
        <f t="shared" si="1"/>
        <v>11.068315999999999</v>
      </c>
      <c r="Q18" s="38">
        <f t="shared" si="2"/>
        <v>6.1894489999999998</v>
      </c>
      <c r="R18" s="38">
        <f t="shared" si="3"/>
        <v>7.9828770000000011</v>
      </c>
      <c r="S18" s="38">
        <f t="shared" si="4"/>
        <v>1.289358</v>
      </c>
      <c r="T18" s="38">
        <f t="shared" si="10"/>
        <v>26.53</v>
      </c>
    </row>
    <row r="19" spans="1:20">
      <c r="A19" s="8" t="s">
        <v>61</v>
      </c>
      <c r="B19" s="203">
        <v>26.53</v>
      </c>
      <c r="C19" s="203">
        <v>26.53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11.068315999999999</v>
      </c>
      <c r="J19" s="22">
        <f t="shared" si="6"/>
        <v>6.1894489999999998</v>
      </c>
      <c r="K19" s="22">
        <f t="shared" si="7"/>
        <v>7.9828770000000011</v>
      </c>
      <c r="L19" s="22">
        <f t="shared" si="8"/>
        <v>1.289358</v>
      </c>
      <c r="M19" s="156">
        <f t="shared" si="9"/>
        <v>26.53</v>
      </c>
      <c r="N19" s="23"/>
      <c r="P19" s="38">
        <f t="shared" si="1"/>
        <v>11.068315999999999</v>
      </c>
      <c r="Q19" s="38">
        <f t="shared" si="2"/>
        <v>6.1894489999999998</v>
      </c>
      <c r="R19" s="38">
        <f t="shared" si="3"/>
        <v>7.9828770000000011</v>
      </c>
      <c r="S19" s="38">
        <f t="shared" si="4"/>
        <v>1.289358</v>
      </c>
      <c r="T19" s="38">
        <f t="shared" si="10"/>
        <v>26.53</v>
      </c>
    </row>
    <row r="20" spans="1:20">
      <c r="A20" s="8" t="s">
        <v>62</v>
      </c>
      <c r="B20" s="203">
        <v>26.53</v>
      </c>
      <c r="C20" s="203">
        <v>26.53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11.068315999999999</v>
      </c>
      <c r="J20" s="22">
        <f t="shared" si="6"/>
        <v>6.1894489999999998</v>
      </c>
      <c r="K20" s="22">
        <f t="shared" si="7"/>
        <v>7.9828770000000011</v>
      </c>
      <c r="L20" s="22">
        <f t="shared" si="8"/>
        <v>1.289358</v>
      </c>
      <c r="M20" s="156">
        <f t="shared" si="9"/>
        <v>26.53</v>
      </c>
      <c r="N20" s="23"/>
      <c r="P20" s="38">
        <f t="shared" si="1"/>
        <v>11.068315999999999</v>
      </c>
      <c r="Q20" s="38">
        <f t="shared" si="2"/>
        <v>6.1894489999999998</v>
      </c>
      <c r="R20" s="38">
        <f t="shared" si="3"/>
        <v>7.9828770000000011</v>
      </c>
      <c r="S20" s="38">
        <f t="shared" si="4"/>
        <v>1.289358</v>
      </c>
      <c r="T20" s="38">
        <f t="shared" si="10"/>
        <v>26.53</v>
      </c>
    </row>
    <row r="21" spans="1:20">
      <c r="A21" s="8" t="s">
        <v>63</v>
      </c>
      <c r="B21" s="203">
        <v>26.53</v>
      </c>
      <c r="C21" s="203">
        <v>26.53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11.068315999999999</v>
      </c>
      <c r="J21" s="22">
        <f t="shared" si="6"/>
        <v>6.1894489999999998</v>
      </c>
      <c r="K21" s="22">
        <f t="shared" si="7"/>
        <v>7.9828770000000011</v>
      </c>
      <c r="L21" s="22">
        <f t="shared" si="8"/>
        <v>1.289358</v>
      </c>
      <c r="M21" s="156">
        <f t="shared" si="9"/>
        <v>26.53</v>
      </c>
      <c r="N21" s="23"/>
      <c r="P21" s="38">
        <f t="shared" si="1"/>
        <v>11.068315999999999</v>
      </c>
      <c r="Q21" s="38">
        <f t="shared" si="2"/>
        <v>6.1894489999999998</v>
      </c>
      <c r="R21" s="38">
        <f t="shared" si="3"/>
        <v>7.9828770000000011</v>
      </c>
      <c r="S21" s="38">
        <f t="shared" si="4"/>
        <v>1.289358</v>
      </c>
      <c r="T21" s="38">
        <f t="shared" si="10"/>
        <v>26.53</v>
      </c>
    </row>
    <row r="22" spans="1:20">
      <c r="A22" s="8" t="s">
        <v>64</v>
      </c>
      <c r="B22" s="203">
        <v>26.53</v>
      </c>
      <c r="C22" s="203">
        <v>26.53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11.068315999999999</v>
      </c>
      <c r="J22" s="22">
        <f t="shared" si="6"/>
        <v>6.1894489999999998</v>
      </c>
      <c r="K22" s="22">
        <f t="shared" si="7"/>
        <v>7.9828770000000011</v>
      </c>
      <c r="L22" s="22">
        <f t="shared" si="8"/>
        <v>1.289358</v>
      </c>
      <c r="M22" s="156">
        <f t="shared" si="9"/>
        <v>26.53</v>
      </c>
      <c r="N22" s="23"/>
      <c r="P22" s="38">
        <f t="shared" si="1"/>
        <v>11.068315999999999</v>
      </c>
      <c r="Q22" s="38">
        <f t="shared" si="2"/>
        <v>6.1894489999999998</v>
      </c>
      <c r="R22" s="38">
        <f t="shared" si="3"/>
        <v>7.9828770000000011</v>
      </c>
      <c r="S22" s="38">
        <f t="shared" si="4"/>
        <v>1.289358</v>
      </c>
      <c r="T22" s="38">
        <f t="shared" si="10"/>
        <v>26.53</v>
      </c>
    </row>
    <row r="23" spans="1:20">
      <c r="A23" s="8" t="s">
        <v>65</v>
      </c>
      <c r="B23" s="203">
        <v>26.53</v>
      </c>
      <c r="C23" s="203">
        <v>26.53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11.068315999999999</v>
      </c>
      <c r="J23" s="22">
        <f t="shared" si="6"/>
        <v>6.1894489999999998</v>
      </c>
      <c r="K23" s="22">
        <f t="shared" si="7"/>
        <v>7.9828770000000011</v>
      </c>
      <c r="L23" s="22">
        <f t="shared" si="8"/>
        <v>1.289358</v>
      </c>
      <c r="M23" s="156">
        <f t="shared" si="9"/>
        <v>26.53</v>
      </c>
      <c r="N23" s="23"/>
      <c r="P23" s="38">
        <f t="shared" si="1"/>
        <v>11.068315999999999</v>
      </c>
      <c r="Q23" s="38">
        <f t="shared" si="2"/>
        <v>6.1894489999999998</v>
      </c>
      <c r="R23" s="38">
        <f t="shared" si="3"/>
        <v>7.9828770000000011</v>
      </c>
      <c r="S23" s="38">
        <f t="shared" si="4"/>
        <v>1.289358</v>
      </c>
      <c r="T23" s="38">
        <f t="shared" si="10"/>
        <v>26.53</v>
      </c>
    </row>
    <row r="24" spans="1:20">
      <c r="A24" s="8" t="s">
        <v>66</v>
      </c>
      <c r="B24" s="203">
        <v>26.53</v>
      </c>
      <c r="C24" s="203">
        <v>26.53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11.068315999999999</v>
      </c>
      <c r="J24" s="22">
        <f t="shared" si="6"/>
        <v>6.1894489999999998</v>
      </c>
      <c r="K24" s="22">
        <f t="shared" si="7"/>
        <v>7.9828770000000011</v>
      </c>
      <c r="L24" s="22">
        <f t="shared" si="8"/>
        <v>1.289358</v>
      </c>
      <c r="M24" s="156">
        <f t="shared" si="9"/>
        <v>26.53</v>
      </c>
      <c r="N24" s="23"/>
      <c r="P24" s="38">
        <f t="shared" si="1"/>
        <v>11.068315999999999</v>
      </c>
      <c r="Q24" s="38">
        <f t="shared" si="2"/>
        <v>6.1894489999999998</v>
      </c>
      <c r="R24" s="38">
        <f t="shared" si="3"/>
        <v>7.9828770000000011</v>
      </c>
      <c r="S24" s="38">
        <f t="shared" si="4"/>
        <v>1.289358</v>
      </c>
      <c r="T24" s="38">
        <f t="shared" si="10"/>
        <v>26.53</v>
      </c>
    </row>
    <row r="25" spans="1:20">
      <c r="A25" s="8" t="s">
        <v>67</v>
      </c>
      <c r="B25" s="203">
        <v>26.53</v>
      </c>
      <c r="C25" s="203">
        <v>26.53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11.068315999999999</v>
      </c>
      <c r="J25" s="22">
        <f t="shared" si="6"/>
        <v>6.1894489999999998</v>
      </c>
      <c r="K25" s="22">
        <f t="shared" si="7"/>
        <v>7.9828770000000011</v>
      </c>
      <c r="L25" s="22">
        <f t="shared" si="8"/>
        <v>1.289358</v>
      </c>
      <c r="M25" s="156">
        <f t="shared" si="9"/>
        <v>26.53</v>
      </c>
      <c r="N25" s="23"/>
      <c r="P25" s="38">
        <f t="shared" si="1"/>
        <v>11.068315999999999</v>
      </c>
      <c r="Q25" s="38">
        <f t="shared" si="2"/>
        <v>6.1894489999999998</v>
      </c>
      <c r="R25" s="38">
        <f t="shared" si="3"/>
        <v>7.9828770000000011</v>
      </c>
      <c r="S25" s="38">
        <f t="shared" si="4"/>
        <v>1.289358</v>
      </c>
      <c r="T25" s="38">
        <f t="shared" si="10"/>
        <v>26.53</v>
      </c>
    </row>
    <row r="26" spans="1:20">
      <c r="A26" s="8" t="s">
        <v>68</v>
      </c>
      <c r="B26" s="203">
        <v>26.53</v>
      </c>
      <c r="C26" s="203">
        <v>26.53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11.068315999999999</v>
      </c>
      <c r="J26" s="22">
        <f t="shared" si="6"/>
        <v>6.1894489999999998</v>
      </c>
      <c r="K26" s="22">
        <f t="shared" si="7"/>
        <v>7.9828770000000011</v>
      </c>
      <c r="L26" s="22">
        <f t="shared" si="8"/>
        <v>1.289358</v>
      </c>
      <c r="M26" s="156">
        <f t="shared" si="9"/>
        <v>26.53</v>
      </c>
      <c r="N26" s="23"/>
      <c r="P26" s="38">
        <f t="shared" si="1"/>
        <v>11.068315999999999</v>
      </c>
      <c r="Q26" s="38">
        <f t="shared" si="2"/>
        <v>6.1894489999999998</v>
      </c>
      <c r="R26" s="38">
        <f t="shared" si="3"/>
        <v>7.9828770000000011</v>
      </c>
      <c r="S26" s="38">
        <f t="shared" si="4"/>
        <v>1.289358</v>
      </c>
      <c r="T26" s="38">
        <f t="shared" si="10"/>
        <v>26.53</v>
      </c>
    </row>
    <row r="27" spans="1:20">
      <c r="A27" s="8" t="s">
        <v>69</v>
      </c>
      <c r="B27" s="203">
        <v>26.53</v>
      </c>
      <c r="C27" s="203">
        <v>26.53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11.068315999999999</v>
      </c>
      <c r="J27" s="22">
        <f t="shared" si="6"/>
        <v>6.1894489999999998</v>
      </c>
      <c r="K27" s="22">
        <f t="shared" si="7"/>
        <v>7.9828770000000011</v>
      </c>
      <c r="L27" s="22">
        <f t="shared" si="8"/>
        <v>1.289358</v>
      </c>
      <c r="M27" s="156">
        <f t="shared" si="9"/>
        <v>26.53</v>
      </c>
      <c r="N27" s="23"/>
      <c r="P27" s="38">
        <f t="shared" si="1"/>
        <v>11.068315999999999</v>
      </c>
      <c r="Q27" s="38">
        <f t="shared" si="2"/>
        <v>6.1894489999999998</v>
      </c>
      <c r="R27" s="38">
        <f t="shared" si="3"/>
        <v>7.9828770000000011</v>
      </c>
      <c r="S27" s="38">
        <f t="shared" si="4"/>
        <v>1.289358</v>
      </c>
      <c r="T27" s="38">
        <f t="shared" si="10"/>
        <v>26.53</v>
      </c>
    </row>
    <row r="28" spans="1:20">
      <c r="A28" s="8" t="s">
        <v>70</v>
      </c>
      <c r="B28" s="203">
        <v>26.53</v>
      </c>
      <c r="C28" s="203">
        <v>26.53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11.068315999999999</v>
      </c>
      <c r="J28" s="22">
        <f t="shared" si="6"/>
        <v>6.1894489999999998</v>
      </c>
      <c r="K28" s="22">
        <f t="shared" si="7"/>
        <v>7.9828770000000011</v>
      </c>
      <c r="L28" s="22">
        <f t="shared" si="8"/>
        <v>1.289358</v>
      </c>
      <c r="M28" s="156">
        <f t="shared" si="9"/>
        <v>26.53</v>
      </c>
      <c r="N28" s="23"/>
      <c r="P28" s="38">
        <f t="shared" si="1"/>
        <v>11.068315999999999</v>
      </c>
      <c r="Q28" s="38">
        <f t="shared" si="2"/>
        <v>6.1894489999999998</v>
      </c>
      <c r="R28" s="38">
        <f t="shared" si="3"/>
        <v>7.9828770000000011</v>
      </c>
      <c r="S28" s="38">
        <f t="shared" si="4"/>
        <v>1.289358</v>
      </c>
      <c r="T28" s="38">
        <f t="shared" si="10"/>
        <v>26.53</v>
      </c>
    </row>
    <row r="29" spans="1:20">
      <c r="A29" s="8" t="s">
        <v>71</v>
      </c>
      <c r="B29" s="203">
        <v>26.53</v>
      </c>
      <c r="C29" s="203">
        <v>26.53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11.068315999999999</v>
      </c>
      <c r="J29" s="22">
        <f t="shared" si="6"/>
        <v>6.1894489999999998</v>
      </c>
      <c r="K29" s="22">
        <f t="shared" si="7"/>
        <v>7.9828770000000011</v>
      </c>
      <c r="L29" s="22">
        <f t="shared" si="8"/>
        <v>1.289358</v>
      </c>
      <c r="M29" s="156">
        <f t="shared" si="9"/>
        <v>26.53</v>
      </c>
      <c r="N29" s="23"/>
      <c r="P29" s="38">
        <f t="shared" si="1"/>
        <v>11.068315999999999</v>
      </c>
      <c r="Q29" s="38">
        <f t="shared" si="2"/>
        <v>6.1894489999999998</v>
      </c>
      <c r="R29" s="38">
        <f t="shared" si="3"/>
        <v>7.9828770000000011</v>
      </c>
      <c r="S29" s="38">
        <f t="shared" si="4"/>
        <v>1.289358</v>
      </c>
      <c r="T29" s="38">
        <f t="shared" si="10"/>
        <v>26.53</v>
      </c>
    </row>
    <row r="30" spans="1:20">
      <c r="A30" s="8" t="s">
        <v>72</v>
      </c>
      <c r="B30" s="203">
        <v>26.53</v>
      </c>
      <c r="C30" s="203">
        <v>26.53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11.068315999999999</v>
      </c>
      <c r="J30" s="22">
        <f t="shared" si="6"/>
        <v>6.1894489999999998</v>
      </c>
      <c r="K30" s="22">
        <f t="shared" si="7"/>
        <v>7.9828770000000011</v>
      </c>
      <c r="L30" s="22">
        <f t="shared" si="8"/>
        <v>1.289358</v>
      </c>
      <c r="M30" s="156">
        <f t="shared" si="9"/>
        <v>26.53</v>
      </c>
      <c r="N30" s="23"/>
      <c r="P30" s="38">
        <f t="shared" si="1"/>
        <v>11.068315999999999</v>
      </c>
      <c r="Q30" s="38">
        <f t="shared" si="2"/>
        <v>6.1894489999999998</v>
      </c>
      <c r="R30" s="38">
        <f t="shared" si="3"/>
        <v>7.9828770000000011</v>
      </c>
      <c r="S30" s="38">
        <f t="shared" si="4"/>
        <v>1.289358</v>
      </c>
      <c r="T30" s="38">
        <f t="shared" si="10"/>
        <v>26.53</v>
      </c>
    </row>
    <row r="31" spans="1:20">
      <c r="A31" s="8" t="s">
        <v>73</v>
      </c>
      <c r="B31" s="203">
        <v>26.53</v>
      </c>
      <c r="C31" s="203">
        <v>26.53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11.068315999999999</v>
      </c>
      <c r="J31" s="22">
        <f t="shared" si="6"/>
        <v>6.1894489999999998</v>
      </c>
      <c r="K31" s="22">
        <f t="shared" si="7"/>
        <v>7.9828770000000011</v>
      </c>
      <c r="L31" s="22">
        <f t="shared" si="8"/>
        <v>1.289358</v>
      </c>
      <c r="M31" s="156">
        <f t="shared" si="9"/>
        <v>26.53</v>
      </c>
      <c r="N31" s="23"/>
      <c r="P31" s="38">
        <f t="shared" si="1"/>
        <v>11.068315999999999</v>
      </c>
      <c r="Q31" s="38">
        <f t="shared" si="2"/>
        <v>6.1894489999999998</v>
      </c>
      <c r="R31" s="38">
        <f t="shared" si="3"/>
        <v>7.9828770000000011</v>
      </c>
      <c r="S31" s="38">
        <f t="shared" si="4"/>
        <v>1.289358</v>
      </c>
      <c r="T31" s="38">
        <f t="shared" si="10"/>
        <v>26.53</v>
      </c>
    </row>
    <row r="32" spans="1:20">
      <c r="A32" s="8" t="s">
        <v>74</v>
      </c>
      <c r="B32" s="203">
        <v>26.53</v>
      </c>
      <c r="C32" s="203">
        <v>26.53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11.068315999999999</v>
      </c>
      <c r="J32" s="22">
        <f t="shared" si="6"/>
        <v>6.1894489999999998</v>
      </c>
      <c r="K32" s="22">
        <f t="shared" si="7"/>
        <v>7.9828770000000011</v>
      </c>
      <c r="L32" s="22">
        <f t="shared" si="8"/>
        <v>1.289358</v>
      </c>
      <c r="M32" s="156">
        <f t="shared" si="9"/>
        <v>26.53</v>
      </c>
      <c r="N32" s="23"/>
      <c r="P32" s="38">
        <f t="shared" si="1"/>
        <v>11.068315999999999</v>
      </c>
      <c r="Q32" s="38">
        <f t="shared" si="2"/>
        <v>6.1894489999999998</v>
      </c>
      <c r="R32" s="38">
        <f t="shared" si="3"/>
        <v>7.9828770000000011</v>
      </c>
      <c r="S32" s="38">
        <f t="shared" si="4"/>
        <v>1.289358</v>
      </c>
      <c r="T32" s="38">
        <f t="shared" si="10"/>
        <v>26.53</v>
      </c>
    </row>
    <row r="33" spans="1:20">
      <c r="A33" s="8" t="s">
        <v>75</v>
      </c>
      <c r="B33" s="203">
        <v>26.53</v>
      </c>
      <c r="C33" s="203">
        <v>26.53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11.068315999999999</v>
      </c>
      <c r="J33" s="22">
        <f t="shared" si="6"/>
        <v>6.1894489999999998</v>
      </c>
      <c r="K33" s="22">
        <f t="shared" si="7"/>
        <v>7.9828770000000011</v>
      </c>
      <c r="L33" s="22">
        <f t="shared" si="8"/>
        <v>1.289358</v>
      </c>
      <c r="M33" s="156">
        <f t="shared" si="9"/>
        <v>26.53</v>
      </c>
      <c r="N33" s="23"/>
      <c r="P33" s="38">
        <f t="shared" si="1"/>
        <v>11.068315999999999</v>
      </c>
      <c r="Q33" s="38">
        <f t="shared" si="2"/>
        <v>6.1894489999999998</v>
      </c>
      <c r="R33" s="38">
        <f t="shared" si="3"/>
        <v>7.9828770000000011</v>
      </c>
      <c r="S33" s="38">
        <f t="shared" si="4"/>
        <v>1.289358</v>
      </c>
      <c r="T33" s="38">
        <f t="shared" si="10"/>
        <v>26.53</v>
      </c>
    </row>
    <row r="34" spans="1:20">
      <c r="A34" s="8" t="s">
        <v>76</v>
      </c>
      <c r="B34" s="203">
        <v>26.53</v>
      </c>
      <c r="C34" s="203">
        <v>26.53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11.068315999999999</v>
      </c>
      <c r="J34" s="22">
        <f t="shared" si="6"/>
        <v>6.1894489999999998</v>
      </c>
      <c r="K34" s="22">
        <f t="shared" si="7"/>
        <v>7.9828770000000011</v>
      </c>
      <c r="L34" s="22">
        <f t="shared" si="8"/>
        <v>1.289358</v>
      </c>
      <c r="M34" s="156">
        <f t="shared" si="9"/>
        <v>26.53</v>
      </c>
      <c r="N34" s="23"/>
      <c r="P34" s="38">
        <f t="shared" si="1"/>
        <v>11.068315999999999</v>
      </c>
      <c r="Q34" s="38">
        <f t="shared" si="2"/>
        <v>6.1894489999999998</v>
      </c>
      <c r="R34" s="38">
        <f t="shared" si="3"/>
        <v>7.9828770000000011</v>
      </c>
      <c r="S34" s="38">
        <f t="shared" si="4"/>
        <v>1.289358</v>
      </c>
      <c r="T34" s="38">
        <f t="shared" si="10"/>
        <v>26.53</v>
      </c>
    </row>
    <row r="35" spans="1:20">
      <c r="A35" s="8" t="s">
        <v>77</v>
      </c>
      <c r="B35" s="203">
        <v>26.53</v>
      </c>
      <c r="C35" s="203">
        <v>26.53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11.068315999999999</v>
      </c>
      <c r="J35" s="22">
        <f t="shared" si="6"/>
        <v>6.1894489999999998</v>
      </c>
      <c r="K35" s="22">
        <f t="shared" si="7"/>
        <v>7.9828770000000011</v>
      </c>
      <c r="L35" s="22">
        <f t="shared" si="8"/>
        <v>1.289358</v>
      </c>
      <c r="M35" s="156">
        <f t="shared" si="9"/>
        <v>26.53</v>
      </c>
      <c r="N35" s="23"/>
      <c r="P35" s="38">
        <f t="shared" ref="P35:P66" si="12">I35</f>
        <v>11.068315999999999</v>
      </c>
      <c r="Q35" s="38">
        <f t="shared" ref="Q35:Q66" si="13">J35</f>
        <v>6.1894489999999998</v>
      </c>
      <c r="R35" s="38">
        <f t="shared" ref="R35:R66" si="14">K35</f>
        <v>7.9828770000000011</v>
      </c>
      <c r="S35" s="38">
        <f t="shared" ref="S35:S66" si="15">L35</f>
        <v>1.289358</v>
      </c>
      <c r="T35" s="38">
        <f t="shared" si="10"/>
        <v>26.53</v>
      </c>
    </row>
    <row r="36" spans="1:20">
      <c r="A36" s="8" t="s">
        <v>78</v>
      </c>
      <c r="B36" s="203">
        <v>26.53</v>
      </c>
      <c r="C36" s="203">
        <v>26.53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11.068315999999999</v>
      </c>
      <c r="J36" s="22">
        <f t="shared" si="6"/>
        <v>6.1894489999999998</v>
      </c>
      <c r="K36" s="22">
        <f t="shared" si="7"/>
        <v>7.9828770000000011</v>
      </c>
      <c r="L36" s="22">
        <f t="shared" si="8"/>
        <v>1.289358</v>
      </c>
      <c r="M36" s="156">
        <f t="shared" si="9"/>
        <v>26.53</v>
      </c>
      <c r="N36" s="23"/>
      <c r="P36" s="38">
        <f t="shared" si="12"/>
        <v>11.068315999999999</v>
      </c>
      <c r="Q36" s="38">
        <f t="shared" si="13"/>
        <v>6.1894489999999998</v>
      </c>
      <c r="R36" s="38">
        <f t="shared" si="14"/>
        <v>7.9828770000000011</v>
      </c>
      <c r="S36" s="38">
        <f t="shared" si="15"/>
        <v>1.289358</v>
      </c>
      <c r="T36" s="38">
        <f t="shared" si="10"/>
        <v>26.53</v>
      </c>
    </row>
    <row r="37" spans="1:20">
      <c r="A37" s="8" t="s">
        <v>79</v>
      </c>
      <c r="B37" s="203">
        <v>26.53</v>
      </c>
      <c r="C37" s="203">
        <v>26.53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11.068315999999999</v>
      </c>
      <c r="J37" s="22">
        <f t="shared" si="6"/>
        <v>6.1894489999999998</v>
      </c>
      <c r="K37" s="22">
        <f t="shared" si="7"/>
        <v>7.9828770000000011</v>
      </c>
      <c r="L37" s="22">
        <f t="shared" si="8"/>
        <v>1.289358</v>
      </c>
      <c r="M37" s="156">
        <f t="shared" si="9"/>
        <v>26.53</v>
      </c>
      <c r="N37" s="23"/>
      <c r="P37" s="38">
        <f t="shared" si="12"/>
        <v>11.068315999999999</v>
      </c>
      <c r="Q37" s="38">
        <f t="shared" si="13"/>
        <v>6.1894489999999998</v>
      </c>
      <c r="R37" s="38">
        <f t="shared" si="14"/>
        <v>7.9828770000000011</v>
      </c>
      <c r="S37" s="38">
        <f t="shared" si="15"/>
        <v>1.289358</v>
      </c>
      <c r="T37" s="38">
        <f t="shared" si="10"/>
        <v>26.53</v>
      </c>
    </row>
    <row r="38" spans="1:20">
      <c r="A38" s="8" t="s">
        <v>80</v>
      </c>
      <c r="B38" s="203">
        <v>26.53</v>
      </c>
      <c r="C38" s="203">
        <v>26.53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11.068315999999999</v>
      </c>
      <c r="J38" s="22">
        <f t="shared" si="6"/>
        <v>6.1894489999999998</v>
      </c>
      <c r="K38" s="22">
        <f t="shared" si="7"/>
        <v>7.9828770000000011</v>
      </c>
      <c r="L38" s="22">
        <f t="shared" si="8"/>
        <v>1.289358</v>
      </c>
      <c r="M38" s="156">
        <f t="shared" si="9"/>
        <v>26.53</v>
      </c>
      <c r="N38" s="23"/>
      <c r="P38" s="38">
        <f t="shared" si="12"/>
        <v>11.068315999999999</v>
      </c>
      <c r="Q38" s="38">
        <f t="shared" si="13"/>
        <v>6.1894489999999998</v>
      </c>
      <c r="R38" s="38">
        <f t="shared" si="14"/>
        <v>7.9828770000000011</v>
      </c>
      <c r="S38" s="38">
        <f t="shared" si="15"/>
        <v>1.289358</v>
      </c>
      <c r="T38" s="38">
        <f t="shared" si="10"/>
        <v>26.53</v>
      </c>
    </row>
    <row r="39" spans="1:20">
      <c r="A39" s="8" t="s">
        <v>81</v>
      </c>
      <c r="B39" s="203">
        <v>26.53</v>
      </c>
      <c r="C39" s="203">
        <v>26.53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11.068315999999999</v>
      </c>
      <c r="J39" s="22">
        <f t="shared" si="6"/>
        <v>6.1894489999999998</v>
      </c>
      <c r="K39" s="22">
        <f t="shared" si="7"/>
        <v>7.9828770000000011</v>
      </c>
      <c r="L39" s="22">
        <f t="shared" si="8"/>
        <v>1.289358</v>
      </c>
      <c r="M39" s="156">
        <f t="shared" si="9"/>
        <v>26.53</v>
      </c>
      <c r="N39" s="23"/>
      <c r="P39" s="38">
        <f t="shared" si="12"/>
        <v>11.068315999999999</v>
      </c>
      <c r="Q39" s="38">
        <f t="shared" si="13"/>
        <v>6.1894489999999998</v>
      </c>
      <c r="R39" s="38">
        <f t="shared" si="14"/>
        <v>7.9828770000000011</v>
      </c>
      <c r="S39" s="38">
        <f t="shared" si="15"/>
        <v>1.289358</v>
      </c>
      <c r="T39" s="38">
        <f t="shared" si="10"/>
        <v>26.53</v>
      </c>
    </row>
    <row r="40" spans="1:20">
      <c r="A40" s="8" t="s">
        <v>82</v>
      </c>
      <c r="B40" s="203">
        <v>26.53</v>
      </c>
      <c r="C40" s="203">
        <v>26.53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11.068315999999999</v>
      </c>
      <c r="J40" s="22">
        <f t="shared" si="6"/>
        <v>6.1894489999999998</v>
      </c>
      <c r="K40" s="22">
        <f t="shared" si="7"/>
        <v>7.9828770000000011</v>
      </c>
      <c r="L40" s="22">
        <f t="shared" si="8"/>
        <v>1.289358</v>
      </c>
      <c r="M40" s="156">
        <f t="shared" si="9"/>
        <v>26.53</v>
      </c>
      <c r="N40" s="23"/>
      <c r="P40" s="38">
        <f t="shared" si="12"/>
        <v>11.068315999999999</v>
      </c>
      <c r="Q40" s="38">
        <f t="shared" si="13"/>
        <v>6.1894489999999998</v>
      </c>
      <c r="R40" s="38">
        <f t="shared" si="14"/>
        <v>7.9828770000000011</v>
      </c>
      <c r="S40" s="38">
        <f t="shared" si="15"/>
        <v>1.289358</v>
      </c>
      <c r="T40" s="38">
        <f t="shared" si="10"/>
        <v>26.53</v>
      </c>
    </row>
    <row r="41" spans="1:20">
      <c r="A41" s="8" t="s">
        <v>83</v>
      </c>
      <c r="B41" s="203">
        <v>26.53</v>
      </c>
      <c r="C41" s="203">
        <v>26.53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11.068315999999999</v>
      </c>
      <c r="J41" s="22">
        <f t="shared" si="6"/>
        <v>6.1894489999999998</v>
      </c>
      <c r="K41" s="22">
        <f t="shared" si="7"/>
        <v>7.9828770000000011</v>
      </c>
      <c r="L41" s="22">
        <f t="shared" si="8"/>
        <v>1.289358</v>
      </c>
      <c r="M41" s="156">
        <f t="shared" si="9"/>
        <v>26.53</v>
      </c>
      <c r="N41" s="23"/>
      <c r="P41" s="38">
        <f t="shared" si="12"/>
        <v>11.068315999999999</v>
      </c>
      <c r="Q41" s="38">
        <f t="shared" si="13"/>
        <v>6.1894489999999998</v>
      </c>
      <c r="R41" s="38">
        <f t="shared" si="14"/>
        <v>7.9828770000000011</v>
      </c>
      <c r="S41" s="38">
        <f t="shared" si="15"/>
        <v>1.289358</v>
      </c>
      <c r="T41" s="38">
        <f t="shared" si="10"/>
        <v>26.53</v>
      </c>
    </row>
    <row r="42" spans="1:20">
      <c r="A42" s="8" t="s">
        <v>84</v>
      </c>
      <c r="B42" s="203">
        <v>26.53</v>
      </c>
      <c r="C42" s="203">
        <v>26.53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11.068315999999999</v>
      </c>
      <c r="J42" s="22">
        <f t="shared" si="6"/>
        <v>6.1894489999999998</v>
      </c>
      <c r="K42" s="22">
        <f t="shared" si="7"/>
        <v>7.9828770000000011</v>
      </c>
      <c r="L42" s="22">
        <f t="shared" si="8"/>
        <v>1.289358</v>
      </c>
      <c r="M42" s="156">
        <f t="shared" si="9"/>
        <v>26.53</v>
      </c>
      <c r="N42" s="23"/>
      <c r="P42" s="38">
        <f t="shared" si="12"/>
        <v>11.068315999999999</v>
      </c>
      <c r="Q42" s="38">
        <f t="shared" si="13"/>
        <v>6.1894489999999998</v>
      </c>
      <c r="R42" s="38">
        <f t="shared" si="14"/>
        <v>7.9828770000000011</v>
      </c>
      <c r="S42" s="38">
        <f t="shared" si="15"/>
        <v>1.289358</v>
      </c>
      <c r="T42" s="38">
        <f t="shared" si="10"/>
        <v>26.53</v>
      </c>
    </row>
    <row r="43" spans="1:20">
      <c r="A43" s="8" t="s">
        <v>85</v>
      </c>
      <c r="B43" s="203">
        <v>26.53</v>
      </c>
      <c r="C43" s="203">
        <v>26.53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11.068315999999999</v>
      </c>
      <c r="J43" s="22">
        <f t="shared" si="6"/>
        <v>6.1894489999999998</v>
      </c>
      <c r="K43" s="22">
        <f t="shared" si="7"/>
        <v>7.9828770000000011</v>
      </c>
      <c r="L43" s="22">
        <f t="shared" si="8"/>
        <v>1.289358</v>
      </c>
      <c r="M43" s="156">
        <f t="shared" si="9"/>
        <v>26.53</v>
      </c>
      <c r="N43" s="23"/>
      <c r="P43" s="38">
        <f t="shared" si="12"/>
        <v>11.068315999999999</v>
      </c>
      <c r="Q43" s="38">
        <f t="shared" si="13"/>
        <v>6.1894489999999998</v>
      </c>
      <c r="R43" s="38">
        <f t="shared" si="14"/>
        <v>7.9828770000000011</v>
      </c>
      <c r="S43" s="38">
        <f t="shared" si="15"/>
        <v>1.289358</v>
      </c>
      <c r="T43" s="38">
        <f t="shared" si="10"/>
        <v>26.53</v>
      </c>
    </row>
    <row r="44" spans="1:20">
      <c r="A44" s="8" t="s">
        <v>86</v>
      </c>
      <c r="B44" s="203">
        <v>26.53</v>
      </c>
      <c r="C44" s="203">
        <v>26.53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11.068315999999999</v>
      </c>
      <c r="J44" s="22">
        <f t="shared" si="6"/>
        <v>6.1894489999999998</v>
      </c>
      <c r="K44" s="22">
        <f t="shared" si="7"/>
        <v>7.9828770000000011</v>
      </c>
      <c r="L44" s="22">
        <f t="shared" si="8"/>
        <v>1.289358</v>
      </c>
      <c r="M44" s="156">
        <f t="shared" si="9"/>
        <v>26.53</v>
      </c>
      <c r="N44" s="23"/>
      <c r="P44" s="38">
        <f t="shared" si="12"/>
        <v>11.068315999999999</v>
      </c>
      <c r="Q44" s="38">
        <f t="shared" si="13"/>
        <v>6.1894489999999998</v>
      </c>
      <c r="R44" s="38">
        <f t="shared" si="14"/>
        <v>7.9828770000000011</v>
      </c>
      <c r="S44" s="38">
        <f t="shared" si="15"/>
        <v>1.289358</v>
      </c>
      <c r="T44" s="38">
        <f t="shared" si="10"/>
        <v>26.53</v>
      </c>
    </row>
    <row r="45" spans="1:20">
      <c r="A45" s="8" t="s">
        <v>87</v>
      </c>
      <c r="B45" s="203">
        <v>26.53</v>
      </c>
      <c r="C45" s="203">
        <v>26.53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11.068315999999999</v>
      </c>
      <c r="J45" s="22">
        <f t="shared" si="6"/>
        <v>6.1894489999999998</v>
      </c>
      <c r="K45" s="22">
        <f t="shared" si="7"/>
        <v>7.9828770000000011</v>
      </c>
      <c r="L45" s="22">
        <f t="shared" si="8"/>
        <v>1.289358</v>
      </c>
      <c r="M45" s="156">
        <f t="shared" si="9"/>
        <v>26.53</v>
      </c>
      <c r="N45" s="23"/>
      <c r="P45" s="38">
        <f t="shared" si="12"/>
        <v>11.068315999999999</v>
      </c>
      <c r="Q45" s="38">
        <f t="shared" si="13"/>
        <v>6.1894489999999998</v>
      </c>
      <c r="R45" s="38">
        <f t="shared" si="14"/>
        <v>7.9828770000000011</v>
      </c>
      <c r="S45" s="38">
        <f t="shared" si="15"/>
        <v>1.289358</v>
      </c>
      <c r="T45" s="38">
        <f t="shared" si="10"/>
        <v>26.53</v>
      </c>
    </row>
    <row r="46" spans="1:20">
      <c r="A46" s="8" t="s">
        <v>88</v>
      </c>
      <c r="B46" s="203">
        <v>26.53</v>
      </c>
      <c r="C46" s="203">
        <v>26.53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11.068315999999999</v>
      </c>
      <c r="J46" s="22">
        <f t="shared" si="6"/>
        <v>6.1894489999999998</v>
      </c>
      <c r="K46" s="22">
        <f t="shared" si="7"/>
        <v>7.9828770000000011</v>
      </c>
      <c r="L46" s="22">
        <f t="shared" si="8"/>
        <v>1.289358</v>
      </c>
      <c r="M46" s="156">
        <f t="shared" si="9"/>
        <v>26.53</v>
      </c>
      <c r="N46" s="23"/>
      <c r="P46" s="38">
        <f t="shared" si="12"/>
        <v>11.068315999999999</v>
      </c>
      <c r="Q46" s="38">
        <f t="shared" si="13"/>
        <v>6.1894489999999998</v>
      </c>
      <c r="R46" s="38">
        <f t="shared" si="14"/>
        <v>7.9828770000000011</v>
      </c>
      <c r="S46" s="38">
        <f t="shared" si="15"/>
        <v>1.289358</v>
      </c>
      <c r="T46" s="38">
        <f t="shared" si="10"/>
        <v>26.53</v>
      </c>
    </row>
    <row r="47" spans="1:20">
      <c r="A47" s="8" t="s">
        <v>89</v>
      </c>
      <c r="B47" s="203">
        <v>26.53</v>
      </c>
      <c r="C47" s="203">
        <v>26.53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11.068315999999999</v>
      </c>
      <c r="J47" s="22">
        <f t="shared" si="6"/>
        <v>6.1894489999999998</v>
      </c>
      <c r="K47" s="22">
        <f t="shared" si="7"/>
        <v>7.9828770000000011</v>
      </c>
      <c r="L47" s="22">
        <f t="shared" si="8"/>
        <v>1.289358</v>
      </c>
      <c r="M47" s="156">
        <f t="shared" si="9"/>
        <v>26.53</v>
      </c>
      <c r="N47" s="23"/>
      <c r="P47" s="38">
        <f t="shared" si="12"/>
        <v>11.068315999999999</v>
      </c>
      <c r="Q47" s="38">
        <f t="shared" si="13"/>
        <v>6.1894489999999998</v>
      </c>
      <c r="R47" s="38">
        <f t="shared" si="14"/>
        <v>7.9828770000000011</v>
      </c>
      <c r="S47" s="38">
        <f t="shared" si="15"/>
        <v>1.289358</v>
      </c>
      <c r="T47" s="38">
        <f t="shared" si="10"/>
        <v>26.53</v>
      </c>
    </row>
    <row r="48" spans="1:20">
      <c r="A48" s="8" t="s">
        <v>90</v>
      </c>
      <c r="B48" s="203">
        <v>26.53</v>
      </c>
      <c r="C48" s="203">
        <v>26.53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11.068315999999999</v>
      </c>
      <c r="J48" s="22">
        <f t="shared" si="6"/>
        <v>6.1894489999999998</v>
      </c>
      <c r="K48" s="22">
        <f t="shared" si="7"/>
        <v>7.9828770000000011</v>
      </c>
      <c r="L48" s="22">
        <f t="shared" si="8"/>
        <v>1.289358</v>
      </c>
      <c r="M48" s="156">
        <f t="shared" si="9"/>
        <v>26.53</v>
      </c>
      <c r="N48" s="23"/>
      <c r="P48" s="38">
        <f t="shared" si="12"/>
        <v>11.068315999999999</v>
      </c>
      <c r="Q48" s="38">
        <f t="shared" si="13"/>
        <v>6.1894489999999998</v>
      </c>
      <c r="R48" s="38">
        <f t="shared" si="14"/>
        <v>7.9828770000000011</v>
      </c>
      <c r="S48" s="38">
        <f t="shared" si="15"/>
        <v>1.289358</v>
      </c>
      <c r="T48" s="38">
        <f t="shared" si="10"/>
        <v>26.53</v>
      </c>
    </row>
    <row r="49" spans="1:20">
      <c r="A49" s="8" t="s">
        <v>91</v>
      </c>
      <c r="B49" s="203">
        <v>26.53</v>
      </c>
      <c r="C49" s="203">
        <v>26.53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11.068315999999999</v>
      </c>
      <c r="J49" s="22">
        <f t="shared" si="6"/>
        <v>6.1894489999999998</v>
      </c>
      <c r="K49" s="22">
        <f t="shared" si="7"/>
        <v>7.9828770000000011</v>
      </c>
      <c r="L49" s="22">
        <f t="shared" si="8"/>
        <v>1.289358</v>
      </c>
      <c r="M49" s="156">
        <f t="shared" si="9"/>
        <v>26.53</v>
      </c>
      <c r="N49" s="23"/>
      <c r="P49" s="38">
        <f t="shared" si="12"/>
        <v>11.068315999999999</v>
      </c>
      <c r="Q49" s="38">
        <f t="shared" si="13"/>
        <v>6.1894489999999998</v>
      </c>
      <c r="R49" s="38">
        <f t="shared" si="14"/>
        <v>7.9828770000000011</v>
      </c>
      <c r="S49" s="38">
        <f t="shared" si="15"/>
        <v>1.289358</v>
      </c>
      <c r="T49" s="38">
        <f t="shared" si="10"/>
        <v>26.53</v>
      </c>
    </row>
    <row r="50" spans="1:20">
      <c r="A50" s="8" t="s">
        <v>92</v>
      </c>
      <c r="B50" s="203">
        <v>26.53</v>
      </c>
      <c r="C50" s="203">
        <v>26.53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11.068315999999999</v>
      </c>
      <c r="J50" s="22">
        <f t="shared" si="6"/>
        <v>6.1894489999999998</v>
      </c>
      <c r="K50" s="22">
        <f t="shared" si="7"/>
        <v>7.9828770000000011</v>
      </c>
      <c r="L50" s="22">
        <f t="shared" si="8"/>
        <v>1.289358</v>
      </c>
      <c r="M50" s="156">
        <f t="shared" si="9"/>
        <v>26.53</v>
      </c>
      <c r="N50" s="23"/>
      <c r="P50" s="38">
        <f t="shared" si="12"/>
        <v>11.068315999999999</v>
      </c>
      <c r="Q50" s="38">
        <f t="shared" si="13"/>
        <v>6.1894489999999998</v>
      </c>
      <c r="R50" s="38">
        <f t="shared" si="14"/>
        <v>7.9828770000000011</v>
      </c>
      <c r="S50" s="38">
        <f t="shared" si="15"/>
        <v>1.289358</v>
      </c>
      <c r="T50" s="38">
        <f t="shared" si="10"/>
        <v>26.53</v>
      </c>
    </row>
    <row r="51" spans="1:20">
      <c r="A51" s="8" t="s">
        <v>93</v>
      </c>
      <c r="B51" s="203">
        <v>26.53</v>
      </c>
      <c r="C51" s="203">
        <v>26.53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11.068315999999999</v>
      </c>
      <c r="J51" s="22">
        <f t="shared" si="6"/>
        <v>6.1894489999999998</v>
      </c>
      <c r="K51" s="22">
        <f t="shared" si="7"/>
        <v>7.9828770000000011</v>
      </c>
      <c r="L51" s="22">
        <f t="shared" si="8"/>
        <v>1.289358</v>
      </c>
      <c r="M51" s="156">
        <f t="shared" si="9"/>
        <v>26.53</v>
      </c>
      <c r="N51" s="23"/>
      <c r="P51" s="38">
        <f t="shared" si="12"/>
        <v>11.068315999999999</v>
      </c>
      <c r="Q51" s="38">
        <f t="shared" si="13"/>
        <v>6.1894489999999998</v>
      </c>
      <c r="R51" s="38">
        <f t="shared" si="14"/>
        <v>7.9828770000000011</v>
      </c>
      <c r="S51" s="38">
        <f t="shared" si="15"/>
        <v>1.289358</v>
      </c>
      <c r="T51" s="38">
        <f t="shared" si="10"/>
        <v>26.53</v>
      </c>
    </row>
    <row r="52" spans="1:20">
      <c r="A52" s="8" t="s">
        <v>94</v>
      </c>
      <c r="B52" s="203">
        <v>26.53</v>
      </c>
      <c r="C52" s="203">
        <v>26.53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11.068315999999999</v>
      </c>
      <c r="J52" s="22">
        <f t="shared" si="6"/>
        <v>6.1894489999999998</v>
      </c>
      <c r="K52" s="22">
        <f t="shared" si="7"/>
        <v>7.9828770000000011</v>
      </c>
      <c r="L52" s="22">
        <f t="shared" si="8"/>
        <v>1.289358</v>
      </c>
      <c r="M52" s="156">
        <f t="shared" si="9"/>
        <v>26.53</v>
      </c>
      <c r="N52" s="23"/>
      <c r="P52" s="38">
        <f t="shared" si="12"/>
        <v>11.068315999999999</v>
      </c>
      <c r="Q52" s="38">
        <f t="shared" si="13"/>
        <v>6.1894489999999998</v>
      </c>
      <c r="R52" s="38">
        <f t="shared" si="14"/>
        <v>7.9828770000000011</v>
      </c>
      <c r="S52" s="38">
        <f t="shared" si="15"/>
        <v>1.289358</v>
      </c>
      <c r="T52" s="38">
        <f t="shared" si="10"/>
        <v>26.53</v>
      </c>
    </row>
    <row r="53" spans="1:20">
      <c r="A53" s="8" t="s">
        <v>95</v>
      </c>
      <c r="B53" s="203">
        <v>26.53</v>
      </c>
      <c r="C53" s="203">
        <v>26.53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11.068315999999999</v>
      </c>
      <c r="J53" s="22">
        <f t="shared" si="6"/>
        <v>6.1894489999999998</v>
      </c>
      <c r="K53" s="22">
        <f t="shared" si="7"/>
        <v>7.9828770000000011</v>
      </c>
      <c r="L53" s="22">
        <f t="shared" si="8"/>
        <v>1.289358</v>
      </c>
      <c r="M53" s="156">
        <f t="shared" si="9"/>
        <v>26.53</v>
      </c>
      <c r="N53" s="23"/>
      <c r="P53" s="38">
        <f t="shared" si="12"/>
        <v>11.068315999999999</v>
      </c>
      <c r="Q53" s="38">
        <f t="shared" si="13"/>
        <v>6.1894489999999998</v>
      </c>
      <c r="R53" s="38">
        <f t="shared" si="14"/>
        <v>7.9828770000000011</v>
      </c>
      <c r="S53" s="38">
        <f t="shared" si="15"/>
        <v>1.289358</v>
      </c>
      <c r="T53" s="38">
        <f t="shared" si="10"/>
        <v>26.53</v>
      </c>
    </row>
    <row r="54" spans="1:20">
      <c r="A54" s="8" t="s">
        <v>96</v>
      </c>
      <c r="B54" s="203">
        <v>26.53</v>
      </c>
      <c r="C54" s="203">
        <v>26.53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11.068315999999999</v>
      </c>
      <c r="J54" s="22">
        <f t="shared" si="6"/>
        <v>6.1894489999999998</v>
      </c>
      <c r="K54" s="22">
        <f t="shared" si="7"/>
        <v>7.9828770000000011</v>
      </c>
      <c r="L54" s="22">
        <f t="shared" si="8"/>
        <v>1.289358</v>
      </c>
      <c r="M54" s="156">
        <f t="shared" si="9"/>
        <v>26.53</v>
      </c>
      <c r="N54" s="23"/>
      <c r="P54" s="38">
        <f t="shared" si="12"/>
        <v>11.068315999999999</v>
      </c>
      <c r="Q54" s="38">
        <f t="shared" si="13"/>
        <v>6.1894489999999998</v>
      </c>
      <c r="R54" s="38">
        <f t="shared" si="14"/>
        <v>7.9828770000000011</v>
      </c>
      <c r="S54" s="38">
        <f t="shared" si="15"/>
        <v>1.289358</v>
      </c>
      <c r="T54" s="38">
        <f t="shared" si="10"/>
        <v>26.53</v>
      </c>
    </row>
    <row r="55" spans="1:20">
      <c r="A55" s="8" t="s">
        <v>97</v>
      </c>
      <c r="B55" s="203">
        <v>26.53</v>
      </c>
      <c r="C55" s="203">
        <v>26.53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11.068315999999999</v>
      </c>
      <c r="J55" s="22">
        <f t="shared" si="6"/>
        <v>6.1894489999999998</v>
      </c>
      <c r="K55" s="22">
        <f t="shared" si="7"/>
        <v>7.9828770000000011</v>
      </c>
      <c r="L55" s="22">
        <f t="shared" si="8"/>
        <v>1.289358</v>
      </c>
      <c r="M55" s="156">
        <f t="shared" si="9"/>
        <v>26.53</v>
      </c>
      <c r="N55" s="23"/>
      <c r="P55" s="38">
        <f t="shared" si="12"/>
        <v>11.068315999999999</v>
      </c>
      <c r="Q55" s="38">
        <f t="shared" si="13"/>
        <v>6.1894489999999998</v>
      </c>
      <c r="R55" s="38">
        <f t="shared" si="14"/>
        <v>7.9828770000000011</v>
      </c>
      <c r="S55" s="38">
        <f t="shared" si="15"/>
        <v>1.289358</v>
      </c>
      <c r="T55" s="38">
        <f t="shared" si="10"/>
        <v>26.53</v>
      </c>
    </row>
    <row r="56" spans="1:20">
      <c r="A56" s="8" t="s">
        <v>98</v>
      </c>
      <c r="B56" s="203">
        <v>26.53</v>
      </c>
      <c r="C56" s="203">
        <v>26.53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11.068315999999999</v>
      </c>
      <c r="J56" s="22">
        <f t="shared" si="6"/>
        <v>6.1894489999999998</v>
      </c>
      <c r="K56" s="22">
        <f t="shared" si="7"/>
        <v>7.9828770000000011</v>
      </c>
      <c r="L56" s="22">
        <f t="shared" si="8"/>
        <v>1.289358</v>
      </c>
      <c r="M56" s="156">
        <f t="shared" si="9"/>
        <v>26.53</v>
      </c>
      <c r="N56" s="23"/>
      <c r="P56" s="38">
        <f t="shared" si="12"/>
        <v>11.068315999999999</v>
      </c>
      <c r="Q56" s="38">
        <f t="shared" si="13"/>
        <v>6.1894489999999998</v>
      </c>
      <c r="R56" s="38">
        <f t="shared" si="14"/>
        <v>7.9828770000000011</v>
      </c>
      <c r="S56" s="38">
        <f t="shared" si="15"/>
        <v>1.289358</v>
      </c>
      <c r="T56" s="38">
        <f t="shared" si="10"/>
        <v>26.53</v>
      </c>
    </row>
    <row r="57" spans="1:20">
      <c r="A57" s="8" t="s">
        <v>99</v>
      </c>
      <c r="B57" s="203">
        <v>26.53</v>
      </c>
      <c r="C57" s="203">
        <v>26.53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11.068315999999999</v>
      </c>
      <c r="J57" s="22">
        <f t="shared" si="6"/>
        <v>6.1894489999999998</v>
      </c>
      <c r="K57" s="22">
        <f t="shared" si="7"/>
        <v>7.9828770000000011</v>
      </c>
      <c r="L57" s="22">
        <f t="shared" si="8"/>
        <v>1.289358</v>
      </c>
      <c r="M57" s="156">
        <f t="shared" si="9"/>
        <v>26.53</v>
      </c>
      <c r="N57" s="23"/>
      <c r="P57" s="38">
        <f t="shared" si="12"/>
        <v>11.068315999999999</v>
      </c>
      <c r="Q57" s="38">
        <f t="shared" si="13"/>
        <v>6.1894489999999998</v>
      </c>
      <c r="R57" s="38">
        <f t="shared" si="14"/>
        <v>7.9828770000000011</v>
      </c>
      <c r="S57" s="38">
        <f t="shared" si="15"/>
        <v>1.289358</v>
      </c>
      <c r="T57" s="38">
        <f t="shared" si="10"/>
        <v>26.53</v>
      </c>
    </row>
    <row r="58" spans="1:20">
      <c r="A58" s="8" t="s">
        <v>100</v>
      </c>
      <c r="B58" s="203">
        <v>26.53</v>
      </c>
      <c r="C58" s="203">
        <v>26.53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11.068315999999999</v>
      </c>
      <c r="J58" s="22">
        <f t="shared" si="6"/>
        <v>6.1894489999999998</v>
      </c>
      <c r="K58" s="22">
        <f t="shared" si="7"/>
        <v>7.9828770000000011</v>
      </c>
      <c r="L58" s="22">
        <f t="shared" si="8"/>
        <v>1.289358</v>
      </c>
      <c r="M58" s="156">
        <f t="shared" si="9"/>
        <v>26.53</v>
      </c>
      <c r="N58" s="23"/>
      <c r="P58" s="38">
        <f t="shared" si="12"/>
        <v>11.068315999999999</v>
      </c>
      <c r="Q58" s="38">
        <f t="shared" si="13"/>
        <v>6.1894489999999998</v>
      </c>
      <c r="R58" s="38">
        <f t="shared" si="14"/>
        <v>7.9828770000000011</v>
      </c>
      <c r="S58" s="38">
        <f t="shared" si="15"/>
        <v>1.289358</v>
      </c>
      <c r="T58" s="38">
        <f t="shared" si="10"/>
        <v>26.53</v>
      </c>
    </row>
    <row r="59" spans="1:20">
      <c r="A59" s="8" t="s">
        <v>101</v>
      </c>
      <c r="B59" s="203">
        <v>26.53</v>
      </c>
      <c r="C59" s="203">
        <v>26.53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11.068315999999999</v>
      </c>
      <c r="J59" s="22">
        <f t="shared" si="6"/>
        <v>6.1894489999999998</v>
      </c>
      <c r="K59" s="22">
        <f t="shared" si="7"/>
        <v>7.9828770000000011</v>
      </c>
      <c r="L59" s="22">
        <f t="shared" si="8"/>
        <v>1.289358</v>
      </c>
      <c r="M59" s="156">
        <f t="shared" si="9"/>
        <v>26.53</v>
      </c>
      <c r="N59" s="23"/>
      <c r="P59" s="38">
        <f t="shared" si="12"/>
        <v>11.068315999999999</v>
      </c>
      <c r="Q59" s="38">
        <f t="shared" si="13"/>
        <v>6.1894489999999998</v>
      </c>
      <c r="R59" s="38">
        <f t="shared" si="14"/>
        <v>7.9828770000000011</v>
      </c>
      <c r="S59" s="38">
        <f t="shared" si="15"/>
        <v>1.289358</v>
      </c>
      <c r="T59" s="38">
        <f t="shared" si="10"/>
        <v>26.53</v>
      </c>
    </row>
    <row r="60" spans="1:20">
      <c r="A60" s="8" t="s">
        <v>102</v>
      </c>
      <c r="B60" s="203">
        <v>26.53</v>
      </c>
      <c r="C60" s="203">
        <v>26.53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11.068315999999999</v>
      </c>
      <c r="J60" s="22">
        <f t="shared" si="6"/>
        <v>6.1894489999999998</v>
      </c>
      <c r="K60" s="22">
        <f t="shared" si="7"/>
        <v>7.9828770000000011</v>
      </c>
      <c r="L60" s="22">
        <f t="shared" si="8"/>
        <v>1.289358</v>
      </c>
      <c r="M60" s="156">
        <f t="shared" si="9"/>
        <v>26.53</v>
      </c>
      <c r="N60" s="23"/>
      <c r="P60" s="38">
        <f t="shared" si="12"/>
        <v>11.068315999999999</v>
      </c>
      <c r="Q60" s="38">
        <f t="shared" si="13"/>
        <v>6.1894489999999998</v>
      </c>
      <c r="R60" s="38">
        <f t="shared" si="14"/>
        <v>7.9828770000000011</v>
      </c>
      <c r="S60" s="38">
        <f t="shared" si="15"/>
        <v>1.289358</v>
      </c>
      <c r="T60" s="38">
        <f t="shared" si="10"/>
        <v>26.53</v>
      </c>
    </row>
    <row r="61" spans="1:20">
      <c r="A61" s="8" t="s">
        <v>103</v>
      </c>
      <c r="B61" s="203">
        <v>26.53</v>
      </c>
      <c r="C61" s="203">
        <v>26.53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11.068315999999999</v>
      </c>
      <c r="J61" s="22">
        <f t="shared" si="6"/>
        <v>6.1894489999999998</v>
      </c>
      <c r="K61" s="22">
        <f t="shared" si="7"/>
        <v>7.9828770000000011</v>
      </c>
      <c r="L61" s="22">
        <f t="shared" si="8"/>
        <v>1.289358</v>
      </c>
      <c r="M61" s="156">
        <f t="shared" si="9"/>
        <v>26.53</v>
      </c>
      <c r="N61" s="23"/>
      <c r="P61" s="38">
        <f t="shared" si="12"/>
        <v>11.068315999999999</v>
      </c>
      <c r="Q61" s="38">
        <f t="shared" si="13"/>
        <v>6.1894489999999998</v>
      </c>
      <c r="R61" s="38">
        <f t="shared" si="14"/>
        <v>7.9828770000000011</v>
      </c>
      <c r="S61" s="38">
        <f t="shared" si="15"/>
        <v>1.289358</v>
      </c>
      <c r="T61" s="38">
        <f t="shared" si="10"/>
        <v>26.53</v>
      </c>
    </row>
    <row r="62" spans="1:20">
      <c r="A62" s="8" t="s">
        <v>104</v>
      </c>
      <c r="B62" s="203">
        <v>26.53</v>
      </c>
      <c r="C62" s="203">
        <v>26.53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11.068315999999999</v>
      </c>
      <c r="J62" s="22">
        <f t="shared" si="6"/>
        <v>6.1894489999999998</v>
      </c>
      <c r="K62" s="22">
        <f t="shared" si="7"/>
        <v>7.9828770000000011</v>
      </c>
      <c r="L62" s="22">
        <f t="shared" si="8"/>
        <v>1.289358</v>
      </c>
      <c r="M62" s="156">
        <f t="shared" si="9"/>
        <v>26.53</v>
      </c>
      <c r="N62" s="23"/>
      <c r="P62" s="38">
        <f t="shared" si="12"/>
        <v>11.068315999999999</v>
      </c>
      <c r="Q62" s="38">
        <f t="shared" si="13"/>
        <v>6.1894489999999998</v>
      </c>
      <c r="R62" s="38">
        <f t="shared" si="14"/>
        <v>7.9828770000000011</v>
      </c>
      <c r="S62" s="38">
        <f t="shared" si="15"/>
        <v>1.289358</v>
      </c>
      <c r="T62" s="38">
        <f t="shared" si="10"/>
        <v>26.53</v>
      </c>
    </row>
    <row r="63" spans="1:20">
      <c r="A63" s="8" t="s">
        <v>105</v>
      </c>
      <c r="B63" s="203">
        <v>26.53</v>
      </c>
      <c r="C63" s="203">
        <v>26.53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11.068315999999999</v>
      </c>
      <c r="J63" s="22">
        <f t="shared" si="6"/>
        <v>6.1894489999999998</v>
      </c>
      <c r="K63" s="22">
        <f t="shared" si="7"/>
        <v>7.9828770000000011</v>
      </c>
      <c r="L63" s="22">
        <f t="shared" si="8"/>
        <v>1.289358</v>
      </c>
      <c r="M63" s="156">
        <f t="shared" si="9"/>
        <v>26.53</v>
      </c>
      <c r="N63" s="23"/>
      <c r="P63" s="38">
        <f t="shared" si="12"/>
        <v>11.068315999999999</v>
      </c>
      <c r="Q63" s="38">
        <f t="shared" si="13"/>
        <v>6.1894489999999998</v>
      </c>
      <c r="R63" s="38">
        <f t="shared" si="14"/>
        <v>7.9828770000000011</v>
      </c>
      <c r="S63" s="38">
        <f t="shared" si="15"/>
        <v>1.289358</v>
      </c>
      <c r="T63" s="38">
        <f t="shared" si="10"/>
        <v>26.53</v>
      </c>
    </row>
    <row r="64" spans="1:20">
      <c r="A64" s="8" t="s">
        <v>106</v>
      </c>
      <c r="B64" s="203">
        <v>26.53</v>
      </c>
      <c r="C64" s="203">
        <v>26.53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11.068315999999999</v>
      </c>
      <c r="J64" s="22">
        <f t="shared" si="6"/>
        <v>6.1894489999999998</v>
      </c>
      <c r="K64" s="22">
        <f t="shared" si="7"/>
        <v>7.9828770000000011</v>
      </c>
      <c r="L64" s="22">
        <f t="shared" si="8"/>
        <v>1.289358</v>
      </c>
      <c r="M64" s="156">
        <f t="shared" si="9"/>
        <v>26.53</v>
      </c>
      <c r="N64" s="23"/>
      <c r="P64" s="38">
        <f t="shared" si="12"/>
        <v>11.068315999999999</v>
      </c>
      <c r="Q64" s="38">
        <f t="shared" si="13"/>
        <v>6.1894489999999998</v>
      </c>
      <c r="R64" s="38">
        <f t="shared" si="14"/>
        <v>7.9828770000000011</v>
      </c>
      <c r="S64" s="38">
        <f t="shared" si="15"/>
        <v>1.289358</v>
      </c>
      <c r="T64" s="38">
        <f t="shared" si="10"/>
        <v>26.53</v>
      </c>
    </row>
    <row r="65" spans="1:20">
      <c r="A65" s="8" t="s">
        <v>107</v>
      </c>
      <c r="B65" s="203">
        <v>26.53</v>
      </c>
      <c r="C65" s="203">
        <v>26.53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11.068315999999999</v>
      </c>
      <c r="J65" s="22">
        <f t="shared" si="6"/>
        <v>6.1894489999999998</v>
      </c>
      <c r="K65" s="22">
        <f t="shared" si="7"/>
        <v>7.9828770000000011</v>
      </c>
      <c r="L65" s="22">
        <f t="shared" si="8"/>
        <v>1.289358</v>
      </c>
      <c r="M65" s="156">
        <f t="shared" si="9"/>
        <v>26.53</v>
      </c>
      <c r="N65" s="23"/>
      <c r="P65" s="38">
        <f t="shared" si="12"/>
        <v>11.068315999999999</v>
      </c>
      <c r="Q65" s="38">
        <f t="shared" si="13"/>
        <v>6.1894489999999998</v>
      </c>
      <c r="R65" s="38">
        <f t="shared" si="14"/>
        <v>7.9828770000000011</v>
      </c>
      <c r="S65" s="38">
        <f t="shared" si="15"/>
        <v>1.289358</v>
      </c>
      <c r="T65" s="38">
        <f t="shared" si="10"/>
        <v>26.53</v>
      </c>
    </row>
    <row r="66" spans="1:20">
      <c r="A66" s="8" t="s">
        <v>108</v>
      </c>
      <c r="B66" s="203">
        <v>26.53</v>
      </c>
      <c r="C66" s="203">
        <v>26.53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11.068315999999999</v>
      </c>
      <c r="J66" s="22">
        <f t="shared" si="6"/>
        <v>6.1894489999999998</v>
      </c>
      <c r="K66" s="22">
        <f t="shared" si="7"/>
        <v>7.9828770000000011</v>
      </c>
      <c r="L66" s="22">
        <f t="shared" si="8"/>
        <v>1.289358</v>
      </c>
      <c r="M66" s="156">
        <f t="shared" si="9"/>
        <v>26.53</v>
      </c>
      <c r="N66" s="23"/>
      <c r="P66" s="38">
        <f t="shared" si="12"/>
        <v>11.068315999999999</v>
      </c>
      <c r="Q66" s="38">
        <f t="shared" si="13"/>
        <v>6.1894489999999998</v>
      </c>
      <c r="R66" s="38">
        <f t="shared" si="14"/>
        <v>7.9828770000000011</v>
      </c>
      <c r="S66" s="38">
        <f t="shared" si="15"/>
        <v>1.289358</v>
      </c>
      <c r="T66" s="38">
        <f t="shared" si="10"/>
        <v>26.53</v>
      </c>
    </row>
    <row r="67" spans="1:20">
      <c r="A67" s="8" t="s">
        <v>109</v>
      </c>
      <c r="B67" s="203">
        <v>26.53</v>
      </c>
      <c r="C67" s="203">
        <v>26.53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11.068315999999999</v>
      </c>
      <c r="J67" s="22">
        <f t="shared" si="6"/>
        <v>6.1894489999999998</v>
      </c>
      <c r="K67" s="22">
        <f t="shared" si="7"/>
        <v>7.9828770000000011</v>
      </c>
      <c r="L67" s="22">
        <f t="shared" si="8"/>
        <v>1.289358</v>
      </c>
      <c r="M67" s="156">
        <f t="shared" si="9"/>
        <v>26.53</v>
      </c>
      <c r="N67" s="23"/>
      <c r="P67" s="38">
        <f t="shared" ref="P67:P98" si="17">I67</f>
        <v>11.068315999999999</v>
      </c>
      <c r="Q67" s="38">
        <f t="shared" ref="Q67:Q98" si="18">J67</f>
        <v>6.1894489999999998</v>
      </c>
      <c r="R67" s="38">
        <f t="shared" ref="R67:R98" si="19">K67</f>
        <v>7.9828770000000011</v>
      </c>
      <c r="S67" s="38">
        <f t="shared" ref="S67:S98" si="20">L67</f>
        <v>1.289358</v>
      </c>
      <c r="T67" s="38">
        <f t="shared" si="10"/>
        <v>26.53</v>
      </c>
    </row>
    <row r="68" spans="1:20">
      <c r="A68" s="8" t="s">
        <v>110</v>
      </c>
      <c r="B68" s="203">
        <v>26.53</v>
      </c>
      <c r="C68" s="203">
        <v>26.53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11.068315999999999</v>
      </c>
      <c r="J68" s="22">
        <f t="shared" ref="J68:J98" si="22">C68*E68/100</f>
        <v>6.1894489999999998</v>
      </c>
      <c r="K68" s="22">
        <f t="shared" ref="K68:K98" si="23">C68*F68/100</f>
        <v>7.9828770000000011</v>
      </c>
      <c r="L68" s="22">
        <f t="shared" ref="L68:L98" si="24">C68*G68/100</f>
        <v>1.289358</v>
      </c>
      <c r="M68" s="156">
        <f t="shared" ref="M68:M98" si="25">SUM(I68:L68)</f>
        <v>26.53</v>
      </c>
      <c r="N68" s="23"/>
      <c r="P68" s="38">
        <f t="shared" si="17"/>
        <v>11.068315999999999</v>
      </c>
      <c r="Q68" s="38">
        <f t="shared" si="18"/>
        <v>6.1894489999999998</v>
      </c>
      <c r="R68" s="38">
        <f t="shared" si="19"/>
        <v>7.9828770000000011</v>
      </c>
      <c r="S68" s="38">
        <f t="shared" si="20"/>
        <v>1.289358</v>
      </c>
      <c r="T68" s="38">
        <f t="shared" ref="T68:T99" si="26">SUM(P68:S68)</f>
        <v>26.53</v>
      </c>
    </row>
    <row r="69" spans="1:20">
      <c r="A69" s="8" t="s">
        <v>111</v>
      </c>
      <c r="B69" s="203">
        <v>26.53</v>
      </c>
      <c r="C69" s="203">
        <v>26.53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11.068315999999999</v>
      </c>
      <c r="J69" s="22">
        <f t="shared" si="22"/>
        <v>6.1894489999999998</v>
      </c>
      <c r="K69" s="22">
        <f t="shared" si="23"/>
        <v>7.9828770000000011</v>
      </c>
      <c r="L69" s="22">
        <f t="shared" si="24"/>
        <v>1.289358</v>
      </c>
      <c r="M69" s="156">
        <f t="shared" si="25"/>
        <v>26.53</v>
      </c>
      <c r="N69" s="23"/>
      <c r="P69" s="38">
        <f t="shared" si="17"/>
        <v>11.068315999999999</v>
      </c>
      <c r="Q69" s="38">
        <f t="shared" si="18"/>
        <v>6.1894489999999998</v>
      </c>
      <c r="R69" s="38">
        <f t="shared" si="19"/>
        <v>7.9828770000000011</v>
      </c>
      <c r="S69" s="38">
        <f t="shared" si="20"/>
        <v>1.289358</v>
      </c>
      <c r="T69" s="38">
        <f t="shared" si="26"/>
        <v>26.53</v>
      </c>
    </row>
    <row r="70" spans="1:20">
      <c r="A70" s="8" t="s">
        <v>112</v>
      </c>
      <c r="B70" s="203">
        <v>26.53</v>
      </c>
      <c r="C70" s="203">
        <v>26.53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11.068315999999999</v>
      </c>
      <c r="J70" s="22">
        <f t="shared" si="22"/>
        <v>6.1894489999999998</v>
      </c>
      <c r="K70" s="22">
        <f t="shared" si="23"/>
        <v>7.9828770000000011</v>
      </c>
      <c r="L70" s="22">
        <f t="shared" si="24"/>
        <v>1.289358</v>
      </c>
      <c r="M70" s="156">
        <f t="shared" si="25"/>
        <v>26.53</v>
      </c>
      <c r="N70" s="23"/>
      <c r="P70" s="38">
        <f t="shared" si="17"/>
        <v>11.068315999999999</v>
      </c>
      <c r="Q70" s="38">
        <f t="shared" si="18"/>
        <v>6.1894489999999998</v>
      </c>
      <c r="R70" s="38">
        <f t="shared" si="19"/>
        <v>7.9828770000000011</v>
      </c>
      <c r="S70" s="38">
        <f t="shared" si="20"/>
        <v>1.289358</v>
      </c>
      <c r="T70" s="38">
        <f t="shared" si="26"/>
        <v>26.53</v>
      </c>
    </row>
    <row r="71" spans="1:20">
      <c r="A71" s="8" t="s">
        <v>113</v>
      </c>
      <c r="B71" s="203">
        <v>26.53</v>
      </c>
      <c r="C71" s="203">
        <v>26.53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11.068315999999999</v>
      </c>
      <c r="J71" s="22">
        <f t="shared" si="22"/>
        <v>6.1894489999999998</v>
      </c>
      <c r="K71" s="22">
        <f t="shared" si="23"/>
        <v>7.9828770000000011</v>
      </c>
      <c r="L71" s="22">
        <f t="shared" si="24"/>
        <v>1.289358</v>
      </c>
      <c r="M71" s="156">
        <f t="shared" si="25"/>
        <v>26.53</v>
      </c>
      <c r="N71" s="23"/>
      <c r="P71" s="38">
        <f t="shared" si="17"/>
        <v>11.068315999999999</v>
      </c>
      <c r="Q71" s="38">
        <f t="shared" si="18"/>
        <v>6.1894489999999998</v>
      </c>
      <c r="R71" s="38">
        <f t="shared" si="19"/>
        <v>7.9828770000000011</v>
      </c>
      <c r="S71" s="38">
        <f t="shared" si="20"/>
        <v>1.289358</v>
      </c>
      <c r="T71" s="38">
        <f t="shared" si="26"/>
        <v>26.53</v>
      </c>
    </row>
    <row r="72" spans="1:20">
      <c r="A72" s="8" t="s">
        <v>114</v>
      </c>
      <c r="B72" s="203">
        <v>26.53</v>
      </c>
      <c r="C72" s="203">
        <v>26.53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11.068315999999999</v>
      </c>
      <c r="J72" s="22">
        <f t="shared" si="22"/>
        <v>6.1894489999999998</v>
      </c>
      <c r="K72" s="22">
        <f t="shared" si="23"/>
        <v>7.9828770000000011</v>
      </c>
      <c r="L72" s="22">
        <f t="shared" si="24"/>
        <v>1.289358</v>
      </c>
      <c r="M72" s="156">
        <f t="shared" si="25"/>
        <v>26.53</v>
      </c>
      <c r="N72" s="23"/>
      <c r="P72" s="38">
        <f t="shared" si="17"/>
        <v>11.068315999999999</v>
      </c>
      <c r="Q72" s="38">
        <f t="shared" si="18"/>
        <v>6.1894489999999998</v>
      </c>
      <c r="R72" s="38">
        <f t="shared" si="19"/>
        <v>7.9828770000000011</v>
      </c>
      <c r="S72" s="38">
        <f t="shared" si="20"/>
        <v>1.289358</v>
      </c>
      <c r="T72" s="38">
        <f t="shared" si="26"/>
        <v>26.53</v>
      </c>
    </row>
    <row r="73" spans="1:20">
      <c r="A73" s="8" t="s">
        <v>115</v>
      </c>
      <c r="B73" s="203">
        <v>26.53</v>
      </c>
      <c r="C73" s="203">
        <v>26.53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11.068315999999999</v>
      </c>
      <c r="J73" s="22">
        <f t="shared" si="22"/>
        <v>6.1894489999999998</v>
      </c>
      <c r="K73" s="22">
        <f t="shared" si="23"/>
        <v>7.9828770000000011</v>
      </c>
      <c r="L73" s="22">
        <f t="shared" si="24"/>
        <v>1.289358</v>
      </c>
      <c r="M73" s="156">
        <f t="shared" si="25"/>
        <v>26.53</v>
      </c>
      <c r="N73" s="23"/>
      <c r="P73" s="38">
        <f t="shared" si="17"/>
        <v>11.068315999999999</v>
      </c>
      <c r="Q73" s="38">
        <f t="shared" si="18"/>
        <v>6.1894489999999998</v>
      </c>
      <c r="R73" s="38">
        <f t="shared" si="19"/>
        <v>7.9828770000000011</v>
      </c>
      <c r="S73" s="38">
        <f t="shared" si="20"/>
        <v>1.289358</v>
      </c>
      <c r="T73" s="38">
        <f t="shared" si="26"/>
        <v>26.53</v>
      </c>
    </row>
    <row r="74" spans="1:20">
      <c r="A74" s="8" t="s">
        <v>116</v>
      </c>
      <c r="B74" s="203">
        <v>26.53</v>
      </c>
      <c r="C74" s="203">
        <v>26.53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11.068315999999999</v>
      </c>
      <c r="J74" s="22">
        <f t="shared" si="22"/>
        <v>6.1894489999999998</v>
      </c>
      <c r="K74" s="22">
        <f t="shared" si="23"/>
        <v>7.9828770000000011</v>
      </c>
      <c r="L74" s="22">
        <f t="shared" si="24"/>
        <v>1.289358</v>
      </c>
      <c r="M74" s="156">
        <f t="shared" si="25"/>
        <v>26.53</v>
      </c>
      <c r="N74" s="23"/>
      <c r="P74" s="38">
        <f t="shared" si="17"/>
        <v>11.068315999999999</v>
      </c>
      <c r="Q74" s="38">
        <f t="shared" si="18"/>
        <v>6.1894489999999998</v>
      </c>
      <c r="R74" s="38">
        <f t="shared" si="19"/>
        <v>7.9828770000000011</v>
      </c>
      <c r="S74" s="38">
        <f t="shared" si="20"/>
        <v>1.289358</v>
      </c>
      <c r="T74" s="38">
        <f t="shared" si="26"/>
        <v>26.53</v>
      </c>
    </row>
    <row r="75" spans="1:20">
      <c r="A75" s="8" t="s">
        <v>117</v>
      </c>
      <c r="B75" s="203">
        <v>26.53</v>
      </c>
      <c r="C75" s="203">
        <v>26.53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11.068315999999999</v>
      </c>
      <c r="J75" s="22">
        <f t="shared" si="22"/>
        <v>6.1894489999999998</v>
      </c>
      <c r="K75" s="22">
        <f t="shared" si="23"/>
        <v>7.9828770000000011</v>
      </c>
      <c r="L75" s="22">
        <f t="shared" si="24"/>
        <v>1.289358</v>
      </c>
      <c r="M75" s="156">
        <f t="shared" si="25"/>
        <v>26.53</v>
      </c>
      <c r="N75" s="23"/>
      <c r="P75" s="38">
        <f t="shared" si="17"/>
        <v>11.068315999999999</v>
      </c>
      <c r="Q75" s="38">
        <f t="shared" si="18"/>
        <v>6.1894489999999998</v>
      </c>
      <c r="R75" s="38">
        <f t="shared" si="19"/>
        <v>7.9828770000000011</v>
      </c>
      <c r="S75" s="38">
        <f t="shared" si="20"/>
        <v>1.289358</v>
      </c>
      <c r="T75" s="38">
        <f t="shared" si="26"/>
        <v>26.53</v>
      </c>
    </row>
    <row r="76" spans="1:20">
      <c r="A76" s="8" t="s">
        <v>118</v>
      </c>
      <c r="B76" s="203">
        <v>26.53</v>
      </c>
      <c r="C76" s="203">
        <v>26.53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11.068315999999999</v>
      </c>
      <c r="J76" s="22">
        <f t="shared" si="22"/>
        <v>6.1894489999999998</v>
      </c>
      <c r="K76" s="22">
        <f t="shared" si="23"/>
        <v>7.9828770000000011</v>
      </c>
      <c r="L76" s="22">
        <f t="shared" si="24"/>
        <v>1.289358</v>
      </c>
      <c r="M76" s="156">
        <f t="shared" si="25"/>
        <v>26.53</v>
      </c>
      <c r="N76" s="23"/>
      <c r="P76" s="38">
        <f t="shared" si="17"/>
        <v>11.068315999999999</v>
      </c>
      <c r="Q76" s="38">
        <f t="shared" si="18"/>
        <v>6.1894489999999998</v>
      </c>
      <c r="R76" s="38">
        <f t="shared" si="19"/>
        <v>7.9828770000000011</v>
      </c>
      <c r="S76" s="38">
        <f t="shared" si="20"/>
        <v>1.289358</v>
      </c>
      <c r="T76" s="38">
        <f t="shared" si="26"/>
        <v>26.53</v>
      </c>
    </row>
    <row r="77" spans="1:20">
      <c r="A77" s="8" t="s">
        <v>119</v>
      </c>
      <c r="B77" s="203">
        <v>26.53</v>
      </c>
      <c r="C77" s="203">
        <v>26.53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11.068315999999999</v>
      </c>
      <c r="J77" s="22">
        <f t="shared" si="22"/>
        <v>6.1894489999999998</v>
      </c>
      <c r="K77" s="22">
        <f t="shared" si="23"/>
        <v>7.9828770000000011</v>
      </c>
      <c r="L77" s="22">
        <f t="shared" si="24"/>
        <v>1.289358</v>
      </c>
      <c r="M77" s="156">
        <f t="shared" si="25"/>
        <v>26.53</v>
      </c>
      <c r="N77" s="23"/>
      <c r="P77" s="38">
        <f t="shared" si="17"/>
        <v>11.068315999999999</v>
      </c>
      <c r="Q77" s="38">
        <f t="shared" si="18"/>
        <v>6.1894489999999998</v>
      </c>
      <c r="R77" s="38">
        <f t="shared" si="19"/>
        <v>7.9828770000000011</v>
      </c>
      <c r="S77" s="38">
        <f t="shared" si="20"/>
        <v>1.289358</v>
      </c>
      <c r="T77" s="38">
        <f t="shared" si="26"/>
        <v>26.53</v>
      </c>
    </row>
    <row r="78" spans="1:20">
      <c r="A78" s="8" t="s">
        <v>120</v>
      </c>
      <c r="B78" s="203">
        <v>26.53</v>
      </c>
      <c r="C78" s="203">
        <v>26.53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11.068315999999999</v>
      </c>
      <c r="J78" s="22">
        <f t="shared" si="22"/>
        <v>6.1894489999999998</v>
      </c>
      <c r="K78" s="22">
        <f t="shared" si="23"/>
        <v>7.9828770000000011</v>
      </c>
      <c r="L78" s="22">
        <f t="shared" si="24"/>
        <v>1.289358</v>
      </c>
      <c r="M78" s="156">
        <f t="shared" si="25"/>
        <v>26.53</v>
      </c>
      <c r="N78" s="23"/>
      <c r="P78" s="38">
        <f t="shared" si="17"/>
        <v>11.068315999999999</v>
      </c>
      <c r="Q78" s="38">
        <f t="shared" si="18"/>
        <v>6.1894489999999998</v>
      </c>
      <c r="R78" s="38">
        <f t="shared" si="19"/>
        <v>7.9828770000000011</v>
      </c>
      <c r="S78" s="38">
        <f t="shared" si="20"/>
        <v>1.289358</v>
      </c>
      <c r="T78" s="38">
        <f t="shared" si="26"/>
        <v>26.53</v>
      </c>
    </row>
    <row r="79" spans="1:20">
      <c r="A79" s="8" t="s">
        <v>121</v>
      </c>
      <c r="B79" s="203">
        <v>26.53</v>
      </c>
      <c r="C79" s="203">
        <v>26.53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11.068315999999999</v>
      </c>
      <c r="J79" s="22">
        <f t="shared" si="22"/>
        <v>6.1894489999999998</v>
      </c>
      <c r="K79" s="22">
        <f t="shared" si="23"/>
        <v>7.9828770000000011</v>
      </c>
      <c r="L79" s="22">
        <f t="shared" si="24"/>
        <v>1.289358</v>
      </c>
      <c r="M79" s="156">
        <f t="shared" si="25"/>
        <v>26.53</v>
      </c>
      <c r="N79" s="23"/>
      <c r="P79" s="38">
        <f t="shared" si="17"/>
        <v>11.068315999999999</v>
      </c>
      <c r="Q79" s="38">
        <f t="shared" si="18"/>
        <v>6.1894489999999998</v>
      </c>
      <c r="R79" s="38">
        <f t="shared" si="19"/>
        <v>7.9828770000000011</v>
      </c>
      <c r="S79" s="38">
        <f t="shared" si="20"/>
        <v>1.289358</v>
      </c>
      <c r="T79" s="38">
        <f t="shared" si="26"/>
        <v>26.53</v>
      </c>
    </row>
    <row r="80" spans="1:20">
      <c r="A80" s="8" t="s">
        <v>122</v>
      </c>
      <c r="B80" s="203">
        <v>26.53</v>
      </c>
      <c r="C80" s="203">
        <v>26.53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11.068315999999999</v>
      </c>
      <c r="J80" s="22">
        <f t="shared" si="22"/>
        <v>6.1894489999999998</v>
      </c>
      <c r="K80" s="22">
        <f t="shared" si="23"/>
        <v>7.9828770000000011</v>
      </c>
      <c r="L80" s="22">
        <f t="shared" si="24"/>
        <v>1.289358</v>
      </c>
      <c r="M80" s="156">
        <f t="shared" si="25"/>
        <v>26.53</v>
      </c>
      <c r="N80" s="23"/>
      <c r="P80" s="38">
        <f t="shared" si="17"/>
        <v>11.068315999999999</v>
      </c>
      <c r="Q80" s="38">
        <f t="shared" si="18"/>
        <v>6.1894489999999998</v>
      </c>
      <c r="R80" s="38">
        <f t="shared" si="19"/>
        <v>7.9828770000000011</v>
      </c>
      <c r="S80" s="38">
        <f t="shared" si="20"/>
        <v>1.289358</v>
      </c>
      <c r="T80" s="38">
        <f t="shared" si="26"/>
        <v>26.53</v>
      </c>
    </row>
    <row r="81" spans="1:20">
      <c r="A81" s="8" t="s">
        <v>123</v>
      </c>
      <c r="B81" s="203">
        <v>26.53</v>
      </c>
      <c r="C81" s="203">
        <v>26.53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11.068315999999999</v>
      </c>
      <c r="J81" s="22">
        <f t="shared" si="22"/>
        <v>6.1894489999999998</v>
      </c>
      <c r="K81" s="22">
        <f t="shared" si="23"/>
        <v>7.9828770000000011</v>
      </c>
      <c r="L81" s="22">
        <f t="shared" si="24"/>
        <v>1.289358</v>
      </c>
      <c r="M81" s="156">
        <f t="shared" si="25"/>
        <v>26.53</v>
      </c>
      <c r="N81" s="23"/>
      <c r="P81" s="38">
        <f t="shared" si="17"/>
        <v>11.068315999999999</v>
      </c>
      <c r="Q81" s="38">
        <f t="shared" si="18"/>
        <v>6.1894489999999998</v>
      </c>
      <c r="R81" s="38">
        <f t="shared" si="19"/>
        <v>7.9828770000000011</v>
      </c>
      <c r="S81" s="38">
        <f t="shared" si="20"/>
        <v>1.289358</v>
      </c>
      <c r="T81" s="38">
        <f t="shared" si="26"/>
        <v>26.53</v>
      </c>
    </row>
    <row r="82" spans="1:20">
      <c r="A82" s="8" t="s">
        <v>124</v>
      </c>
      <c r="B82" s="203">
        <v>26.53</v>
      </c>
      <c r="C82" s="203">
        <v>26.53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11.068315999999999</v>
      </c>
      <c r="J82" s="22">
        <f t="shared" si="22"/>
        <v>6.1894489999999998</v>
      </c>
      <c r="K82" s="22">
        <f t="shared" si="23"/>
        <v>7.9828770000000011</v>
      </c>
      <c r="L82" s="22">
        <f t="shared" si="24"/>
        <v>1.289358</v>
      </c>
      <c r="M82" s="156">
        <f t="shared" si="25"/>
        <v>26.53</v>
      </c>
      <c r="N82" s="23"/>
      <c r="P82" s="38">
        <f t="shared" si="17"/>
        <v>11.068315999999999</v>
      </c>
      <c r="Q82" s="38">
        <f t="shared" si="18"/>
        <v>6.1894489999999998</v>
      </c>
      <c r="R82" s="38">
        <f t="shared" si="19"/>
        <v>7.9828770000000011</v>
      </c>
      <c r="S82" s="38">
        <f t="shared" si="20"/>
        <v>1.289358</v>
      </c>
      <c r="T82" s="38">
        <f t="shared" si="26"/>
        <v>26.53</v>
      </c>
    </row>
    <row r="83" spans="1:20">
      <c r="A83" s="8" t="s">
        <v>125</v>
      </c>
      <c r="B83" s="203">
        <v>26.53</v>
      </c>
      <c r="C83" s="203">
        <v>26.53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11.068315999999999</v>
      </c>
      <c r="J83" s="22">
        <f t="shared" si="22"/>
        <v>6.1894489999999998</v>
      </c>
      <c r="K83" s="22">
        <f t="shared" si="23"/>
        <v>7.9828770000000011</v>
      </c>
      <c r="L83" s="22">
        <f t="shared" si="24"/>
        <v>1.289358</v>
      </c>
      <c r="M83" s="156">
        <f t="shared" si="25"/>
        <v>26.53</v>
      </c>
      <c r="N83" s="23"/>
      <c r="P83" s="38">
        <f t="shared" si="17"/>
        <v>11.068315999999999</v>
      </c>
      <c r="Q83" s="38">
        <f t="shared" si="18"/>
        <v>6.1894489999999998</v>
      </c>
      <c r="R83" s="38">
        <f t="shared" si="19"/>
        <v>7.9828770000000011</v>
      </c>
      <c r="S83" s="38">
        <f t="shared" si="20"/>
        <v>1.289358</v>
      </c>
      <c r="T83" s="38">
        <f t="shared" si="26"/>
        <v>26.53</v>
      </c>
    </row>
    <row r="84" spans="1:20">
      <c r="A84" s="8" t="s">
        <v>126</v>
      </c>
      <c r="B84" s="203">
        <v>26.53</v>
      </c>
      <c r="C84" s="203">
        <v>26.53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11.068315999999999</v>
      </c>
      <c r="J84" s="22">
        <f t="shared" si="22"/>
        <v>6.1894489999999998</v>
      </c>
      <c r="K84" s="22">
        <f t="shared" si="23"/>
        <v>7.9828770000000011</v>
      </c>
      <c r="L84" s="22">
        <f t="shared" si="24"/>
        <v>1.289358</v>
      </c>
      <c r="M84" s="156">
        <f t="shared" si="25"/>
        <v>26.53</v>
      </c>
      <c r="N84" s="23"/>
      <c r="P84" s="38">
        <f t="shared" si="17"/>
        <v>11.068315999999999</v>
      </c>
      <c r="Q84" s="38">
        <f t="shared" si="18"/>
        <v>6.1894489999999998</v>
      </c>
      <c r="R84" s="38">
        <f t="shared" si="19"/>
        <v>7.9828770000000011</v>
      </c>
      <c r="S84" s="38">
        <f t="shared" si="20"/>
        <v>1.289358</v>
      </c>
      <c r="T84" s="38">
        <f t="shared" si="26"/>
        <v>26.53</v>
      </c>
    </row>
    <row r="85" spans="1:20">
      <c r="A85" s="8" t="s">
        <v>127</v>
      </c>
      <c r="B85" s="203">
        <v>26.53</v>
      </c>
      <c r="C85" s="203">
        <v>26.53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11.068315999999999</v>
      </c>
      <c r="J85" s="22">
        <f t="shared" si="22"/>
        <v>6.1894489999999998</v>
      </c>
      <c r="K85" s="22">
        <f t="shared" si="23"/>
        <v>7.9828770000000011</v>
      </c>
      <c r="L85" s="22">
        <f t="shared" si="24"/>
        <v>1.289358</v>
      </c>
      <c r="M85" s="156">
        <f t="shared" si="25"/>
        <v>26.53</v>
      </c>
      <c r="N85" s="23"/>
      <c r="P85" s="38">
        <f t="shared" si="17"/>
        <v>11.068315999999999</v>
      </c>
      <c r="Q85" s="38">
        <f t="shared" si="18"/>
        <v>6.1894489999999998</v>
      </c>
      <c r="R85" s="38">
        <f t="shared" si="19"/>
        <v>7.9828770000000011</v>
      </c>
      <c r="S85" s="38">
        <f t="shared" si="20"/>
        <v>1.289358</v>
      </c>
      <c r="T85" s="38">
        <f t="shared" si="26"/>
        <v>26.53</v>
      </c>
    </row>
    <row r="86" spans="1:20">
      <c r="A86" s="8" t="s">
        <v>128</v>
      </c>
      <c r="B86" s="203">
        <v>26.53</v>
      </c>
      <c r="C86" s="203">
        <v>26.53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11.068315999999999</v>
      </c>
      <c r="J86" s="22">
        <f t="shared" si="22"/>
        <v>6.1894489999999998</v>
      </c>
      <c r="K86" s="22">
        <f t="shared" si="23"/>
        <v>7.9828770000000011</v>
      </c>
      <c r="L86" s="22">
        <f t="shared" si="24"/>
        <v>1.289358</v>
      </c>
      <c r="M86" s="156">
        <f t="shared" si="25"/>
        <v>26.53</v>
      </c>
      <c r="N86" s="23"/>
      <c r="P86" s="38">
        <f t="shared" si="17"/>
        <v>11.068315999999999</v>
      </c>
      <c r="Q86" s="38">
        <f t="shared" si="18"/>
        <v>6.1894489999999998</v>
      </c>
      <c r="R86" s="38">
        <f t="shared" si="19"/>
        <v>7.9828770000000011</v>
      </c>
      <c r="S86" s="38">
        <f t="shared" si="20"/>
        <v>1.289358</v>
      </c>
      <c r="T86" s="38">
        <f t="shared" si="26"/>
        <v>26.53</v>
      </c>
    </row>
    <row r="87" spans="1:20">
      <c r="A87" s="8" t="s">
        <v>129</v>
      </c>
      <c r="B87" s="203">
        <v>26.53</v>
      </c>
      <c r="C87" s="203">
        <v>26.53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11.068315999999999</v>
      </c>
      <c r="J87" s="22">
        <f t="shared" si="22"/>
        <v>6.1894489999999998</v>
      </c>
      <c r="K87" s="22">
        <f t="shared" si="23"/>
        <v>7.9828770000000011</v>
      </c>
      <c r="L87" s="22">
        <f t="shared" si="24"/>
        <v>1.289358</v>
      </c>
      <c r="M87" s="156">
        <f t="shared" si="25"/>
        <v>26.53</v>
      </c>
      <c r="N87" s="23"/>
      <c r="P87" s="38">
        <f t="shared" si="17"/>
        <v>11.068315999999999</v>
      </c>
      <c r="Q87" s="38">
        <f t="shared" si="18"/>
        <v>6.1894489999999998</v>
      </c>
      <c r="R87" s="38">
        <f t="shared" si="19"/>
        <v>7.9828770000000011</v>
      </c>
      <c r="S87" s="38">
        <f t="shared" si="20"/>
        <v>1.289358</v>
      </c>
      <c r="T87" s="38">
        <f t="shared" si="26"/>
        <v>26.53</v>
      </c>
    </row>
    <row r="88" spans="1:20">
      <c r="A88" s="8" t="s">
        <v>130</v>
      </c>
      <c r="B88" s="203">
        <v>26.53</v>
      </c>
      <c r="C88" s="203">
        <v>26.53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11.068315999999999</v>
      </c>
      <c r="J88" s="22">
        <f t="shared" si="22"/>
        <v>6.1894489999999998</v>
      </c>
      <c r="K88" s="22">
        <f t="shared" si="23"/>
        <v>7.9828770000000011</v>
      </c>
      <c r="L88" s="22">
        <f t="shared" si="24"/>
        <v>1.289358</v>
      </c>
      <c r="M88" s="156">
        <f t="shared" si="25"/>
        <v>26.53</v>
      </c>
      <c r="N88" s="23"/>
      <c r="P88" s="38">
        <f t="shared" si="17"/>
        <v>11.068315999999999</v>
      </c>
      <c r="Q88" s="38">
        <f t="shared" si="18"/>
        <v>6.1894489999999998</v>
      </c>
      <c r="R88" s="38">
        <f t="shared" si="19"/>
        <v>7.9828770000000011</v>
      </c>
      <c r="S88" s="38">
        <f t="shared" si="20"/>
        <v>1.289358</v>
      </c>
      <c r="T88" s="38">
        <f t="shared" si="26"/>
        <v>26.53</v>
      </c>
    </row>
    <row r="89" spans="1:20">
      <c r="A89" s="8" t="s">
        <v>131</v>
      </c>
      <c r="B89" s="203">
        <v>26.53</v>
      </c>
      <c r="C89" s="203">
        <v>26.53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11.068315999999999</v>
      </c>
      <c r="J89" s="22">
        <f t="shared" si="22"/>
        <v>6.1894489999999998</v>
      </c>
      <c r="K89" s="22">
        <f t="shared" si="23"/>
        <v>7.9828770000000011</v>
      </c>
      <c r="L89" s="22">
        <f t="shared" si="24"/>
        <v>1.289358</v>
      </c>
      <c r="M89" s="156">
        <f t="shared" si="25"/>
        <v>26.53</v>
      </c>
      <c r="N89" s="23"/>
      <c r="P89" s="38">
        <f t="shared" si="17"/>
        <v>11.068315999999999</v>
      </c>
      <c r="Q89" s="38">
        <f t="shared" si="18"/>
        <v>6.1894489999999998</v>
      </c>
      <c r="R89" s="38">
        <f t="shared" si="19"/>
        <v>7.9828770000000011</v>
      </c>
      <c r="S89" s="38">
        <f t="shared" si="20"/>
        <v>1.289358</v>
      </c>
      <c r="T89" s="38">
        <f t="shared" si="26"/>
        <v>26.53</v>
      </c>
    </row>
    <row r="90" spans="1:20">
      <c r="A90" s="8" t="s">
        <v>132</v>
      </c>
      <c r="B90" s="203">
        <v>26.53</v>
      </c>
      <c r="C90" s="203">
        <v>26.53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11.068315999999999</v>
      </c>
      <c r="J90" s="22">
        <f t="shared" si="22"/>
        <v>6.1894489999999998</v>
      </c>
      <c r="K90" s="22">
        <f t="shared" si="23"/>
        <v>7.9828770000000011</v>
      </c>
      <c r="L90" s="22">
        <f t="shared" si="24"/>
        <v>1.289358</v>
      </c>
      <c r="M90" s="156">
        <f t="shared" si="25"/>
        <v>26.53</v>
      </c>
      <c r="N90" s="23"/>
      <c r="P90" s="38">
        <f t="shared" si="17"/>
        <v>11.068315999999999</v>
      </c>
      <c r="Q90" s="38">
        <f t="shared" si="18"/>
        <v>6.1894489999999998</v>
      </c>
      <c r="R90" s="38">
        <f t="shared" si="19"/>
        <v>7.9828770000000011</v>
      </c>
      <c r="S90" s="38">
        <f t="shared" si="20"/>
        <v>1.289358</v>
      </c>
      <c r="T90" s="38">
        <f t="shared" si="26"/>
        <v>26.53</v>
      </c>
    </row>
    <row r="91" spans="1:20">
      <c r="A91" s="8" t="s">
        <v>133</v>
      </c>
      <c r="B91" s="203">
        <v>26.53</v>
      </c>
      <c r="C91" s="203">
        <v>26.53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11.068315999999999</v>
      </c>
      <c r="J91" s="22">
        <f t="shared" si="22"/>
        <v>6.1894489999999998</v>
      </c>
      <c r="K91" s="22">
        <f t="shared" si="23"/>
        <v>7.9828770000000011</v>
      </c>
      <c r="L91" s="22">
        <f t="shared" si="24"/>
        <v>1.289358</v>
      </c>
      <c r="M91" s="156">
        <f t="shared" si="25"/>
        <v>26.53</v>
      </c>
      <c r="N91" s="23"/>
      <c r="P91" s="38">
        <f t="shared" si="17"/>
        <v>11.068315999999999</v>
      </c>
      <c r="Q91" s="38">
        <f t="shared" si="18"/>
        <v>6.1894489999999998</v>
      </c>
      <c r="R91" s="38">
        <f t="shared" si="19"/>
        <v>7.9828770000000011</v>
      </c>
      <c r="S91" s="38">
        <f t="shared" si="20"/>
        <v>1.289358</v>
      </c>
      <c r="T91" s="38">
        <f t="shared" si="26"/>
        <v>26.53</v>
      </c>
    </row>
    <row r="92" spans="1:20">
      <c r="A92" s="8" t="s">
        <v>134</v>
      </c>
      <c r="B92" s="203">
        <v>26.53</v>
      </c>
      <c r="C92" s="203">
        <v>26.53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11.068315999999999</v>
      </c>
      <c r="J92" s="22">
        <f t="shared" si="22"/>
        <v>6.1894489999999998</v>
      </c>
      <c r="K92" s="22">
        <f t="shared" si="23"/>
        <v>7.9828770000000011</v>
      </c>
      <c r="L92" s="22">
        <f t="shared" si="24"/>
        <v>1.289358</v>
      </c>
      <c r="M92" s="156">
        <f t="shared" si="25"/>
        <v>26.53</v>
      </c>
      <c r="N92" s="23"/>
      <c r="P92" s="38">
        <f t="shared" si="17"/>
        <v>11.068315999999999</v>
      </c>
      <c r="Q92" s="38">
        <f t="shared" si="18"/>
        <v>6.1894489999999998</v>
      </c>
      <c r="R92" s="38">
        <f t="shared" si="19"/>
        <v>7.9828770000000011</v>
      </c>
      <c r="S92" s="38">
        <f t="shared" si="20"/>
        <v>1.289358</v>
      </c>
      <c r="T92" s="38">
        <f t="shared" si="26"/>
        <v>26.53</v>
      </c>
    </row>
    <row r="93" spans="1:20">
      <c r="A93" s="8" t="s">
        <v>135</v>
      </c>
      <c r="B93" s="203">
        <v>26.53</v>
      </c>
      <c r="C93" s="203">
        <v>26.53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11.068315999999999</v>
      </c>
      <c r="J93" s="22">
        <f t="shared" si="22"/>
        <v>6.1894489999999998</v>
      </c>
      <c r="K93" s="22">
        <f t="shared" si="23"/>
        <v>7.9828770000000011</v>
      </c>
      <c r="L93" s="22">
        <f t="shared" si="24"/>
        <v>1.289358</v>
      </c>
      <c r="M93" s="156">
        <f t="shared" si="25"/>
        <v>26.53</v>
      </c>
      <c r="N93" s="23"/>
      <c r="P93" s="38">
        <f t="shared" si="17"/>
        <v>11.068315999999999</v>
      </c>
      <c r="Q93" s="38">
        <f t="shared" si="18"/>
        <v>6.1894489999999998</v>
      </c>
      <c r="R93" s="38">
        <f t="shared" si="19"/>
        <v>7.9828770000000011</v>
      </c>
      <c r="S93" s="38">
        <f t="shared" si="20"/>
        <v>1.289358</v>
      </c>
      <c r="T93" s="38">
        <f t="shared" si="26"/>
        <v>26.53</v>
      </c>
    </row>
    <row r="94" spans="1:20">
      <c r="A94" s="8" t="s">
        <v>136</v>
      </c>
      <c r="B94" s="203">
        <v>26.53</v>
      </c>
      <c r="C94" s="203">
        <v>26.53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11.068315999999999</v>
      </c>
      <c r="J94" s="22">
        <f t="shared" si="22"/>
        <v>6.1894489999999998</v>
      </c>
      <c r="K94" s="22">
        <f t="shared" si="23"/>
        <v>7.9828770000000011</v>
      </c>
      <c r="L94" s="22">
        <f t="shared" si="24"/>
        <v>1.289358</v>
      </c>
      <c r="M94" s="156">
        <f t="shared" si="25"/>
        <v>26.53</v>
      </c>
      <c r="N94" s="23"/>
      <c r="P94" s="38">
        <f t="shared" si="17"/>
        <v>11.068315999999999</v>
      </c>
      <c r="Q94" s="38">
        <f t="shared" si="18"/>
        <v>6.1894489999999998</v>
      </c>
      <c r="R94" s="38">
        <f t="shared" si="19"/>
        <v>7.9828770000000011</v>
      </c>
      <c r="S94" s="38">
        <f t="shared" si="20"/>
        <v>1.289358</v>
      </c>
      <c r="T94" s="38">
        <f t="shared" si="26"/>
        <v>26.53</v>
      </c>
    </row>
    <row r="95" spans="1:20">
      <c r="A95" s="8" t="s">
        <v>137</v>
      </c>
      <c r="B95" s="203">
        <v>26.53</v>
      </c>
      <c r="C95" s="203">
        <v>26.53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11.068315999999999</v>
      </c>
      <c r="J95" s="22">
        <f t="shared" si="22"/>
        <v>6.1894489999999998</v>
      </c>
      <c r="K95" s="22">
        <f t="shared" si="23"/>
        <v>7.9828770000000011</v>
      </c>
      <c r="L95" s="22">
        <f t="shared" si="24"/>
        <v>1.289358</v>
      </c>
      <c r="M95" s="156">
        <f t="shared" si="25"/>
        <v>26.53</v>
      </c>
      <c r="N95" s="23"/>
      <c r="P95" s="38">
        <f t="shared" si="17"/>
        <v>11.068315999999999</v>
      </c>
      <c r="Q95" s="38">
        <f t="shared" si="18"/>
        <v>6.1894489999999998</v>
      </c>
      <c r="R95" s="38">
        <f t="shared" si="19"/>
        <v>7.9828770000000011</v>
      </c>
      <c r="S95" s="38">
        <f t="shared" si="20"/>
        <v>1.289358</v>
      </c>
      <c r="T95" s="38">
        <f t="shared" si="26"/>
        <v>26.53</v>
      </c>
    </row>
    <row r="96" spans="1:20">
      <c r="A96" s="8" t="s">
        <v>138</v>
      </c>
      <c r="B96" s="203">
        <v>26.53</v>
      </c>
      <c r="C96" s="203">
        <v>26.53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11.068315999999999</v>
      </c>
      <c r="J96" s="22">
        <f t="shared" si="22"/>
        <v>6.1894489999999998</v>
      </c>
      <c r="K96" s="22">
        <f t="shared" si="23"/>
        <v>7.9828770000000011</v>
      </c>
      <c r="L96" s="22">
        <f t="shared" si="24"/>
        <v>1.289358</v>
      </c>
      <c r="M96" s="156">
        <f t="shared" si="25"/>
        <v>26.53</v>
      </c>
      <c r="N96" s="23"/>
      <c r="P96" s="38">
        <f t="shared" si="17"/>
        <v>11.068315999999999</v>
      </c>
      <c r="Q96" s="38">
        <f t="shared" si="18"/>
        <v>6.1894489999999998</v>
      </c>
      <c r="R96" s="38">
        <f t="shared" si="19"/>
        <v>7.9828770000000011</v>
      </c>
      <c r="S96" s="38">
        <f t="shared" si="20"/>
        <v>1.289358</v>
      </c>
      <c r="T96" s="38">
        <f t="shared" si="26"/>
        <v>26.53</v>
      </c>
    </row>
    <row r="97" spans="1:23">
      <c r="A97" s="8" t="s">
        <v>139</v>
      </c>
      <c r="B97" s="203">
        <v>26.53</v>
      </c>
      <c r="C97" s="203">
        <v>26.53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11.068315999999999</v>
      </c>
      <c r="J97" s="22">
        <f t="shared" si="22"/>
        <v>6.1894489999999998</v>
      </c>
      <c r="K97" s="22">
        <f t="shared" si="23"/>
        <v>7.9828770000000011</v>
      </c>
      <c r="L97" s="22">
        <f t="shared" si="24"/>
        <v>1.289358</v>
      </c>
      <c r="M97" s="156">
        <f t="shared" si="25"/>
        <v>26.53</v>
      </c>
      <c r="N97" s="23"/>
      <c r="P97" s="38">
        <f t="shared" si="17"/>
        <v>11.068315999999999</v>
      </c>
      <c r="Q97" s="38">
        <f t="shared" si="18"/>
        <v>6.1894489999999998</v>
      </c>
      <c r="R97" s="38">
        <f t="shared" si="19"/>
        <v>7.9828770000000011</v>
      </c>
      <c r="S97" s="38">
        <f t="shared" si="20"/>
        <v>1.289358</v>
      </c>
      <c r="T97" s="38">
        <f t="shared" si="26"/>
        <v>26.53</v>
      </c>
    </row>
    <row r="98" spans="1:23" ht="15.75" thickBot="1">
      <c r="A98" s="8" t="s">
        <v>140</v>
      </c>
      <c r="B98" s="203">
        <v>26.53</v>
      </c>
      <c r="C98" s="203">
        <v>26.53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11.068315999999999</v>
      </c>
      <c r="J98" s="22">
        <f t="shared" si="22"/>
        <v>6.1894489999999998</v>
      </c>
      <c r="K98" s="22">
        <f t="shared" si="23"/>
        <v>7.9828770000000011</v>
      </c>
      <c r="L98" s="22">
        <f t="shared" si="24"/>
        <v>1.289358</v>
      </c>
      <c r="M98" s="156">
        <f t="shared" si="25"/>
        <v>26.53</v>
      </c>
      <c r="N98" s="23"/>
      <c r="P98" s="38">
        <f t="shared" si="17"/>
        <v>11.068315999999999</v>
      </c>
      <c r="Q98" s="38">
        <f t="shared" si="18"/>
        <v>6.1894489999999998</v>
      </c>
      <c r="R98" s="38">
        <f t="shared" si="19"/>
        <v>7.9828770000000011</v>
      </c>
      <c r="S98" s="38">
        <f t="shared" si="20"/>
        <v>1.289358</v>
      </c>
      <c r="T98" s="38">
        <f t="shared" si="26"/>
        <v>26.53</v>
      </c>
    </row>
    <row r="99" spans="1:23" ht="15.75" thickBot="1">
      <c r="A99" s="8" t="s">
        <v>171</v>
      </c>
      <c r="B99" s="21">
        <f t="shared" ref="B99:H99" si="27">SUM(B3:B98)/4000</f>
        <v>0.63672000000000051</v>
      </c>
      <c r="C99" s="21">
        <f t="shared" si="27"/>
        <v>0.63672000000000051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0.26563958399999976</v>
      </c>
      <c r="J99" s="157">
        <f t="shared" ref="J99:L99" si="28">SUM(J3:J98)/4000</f>
        <v>0.1485467760000001</v>
      </c>
      <c r="K99" s="157">
        <f t="shared" si="28"/>
        <v>0.19158904800000004</v>
      </c>
      <c r="L99" s="157">
        <f t="shared" si="28"/>
        <v>3.0944591999999924E-2</v>
      </c>
      <c r="M99" s="158">
        <f>SUM(M3:M98)/4000</f>
        <v>0.63672000000000051</v>
      </c>
      <c r="N99" s="24"/>
      <c r="P99" s="38">
        <f>SUM(P3:P98)/4000</f>
        <v>0.26563958399999976</v>
      </c>
      <c r="Q99" s="38">
        <f t="shared" ref="Q99:S99" si="29">SUM(Q3:Q98)/4000</f>
        <v>0.1485467760000001</v>
      </c>
      <c r="R99" s="38">
        <f t="shared" si="29"/>
        <v>0.19158904800000004</v>
      </c>
      <c r="S99" s="38">
        <f t="shared" si="29"/>
        <v>3.0944591999999924E-2</v>
      </c>
      <c r="T99" s="38">
        <f t="shared" si="26"/>
        <v>0.63671999999999984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283.18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-20</v>
      </c>
      <c r="R3" s="54">
        <v>0</v>
      </c>
      <c r="S3" s="73">
        <v>0</v>
      </c>
      <c r="T3" t="s">
        <v>538</v>
      </c>
      <c r="U3" s="74"/>
      <c r="V3" s="75"/>
      <c r="W3">
        <v>282.12</v>
      </c>
      <c r="X3">
        <v>0</v>
      </c>
      <c r="Y3">
        <v>1.06</v>
      </c>
      <c r="Z3">
        <v>-20</v>
      </c>
      <c r="AA3">
        <v>0</v>
      </c>
      <c r="AB3">
        <v>0.28999999999999998</v>
      </c>
      <c r="AC3">
        <v>0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261.11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</v>
      </c>
      <c r="P4" s="47">
        <v>0</v>
      </c>
      <c r="Q4" s="47">
        <v>-12</v>
      </c>
      <c r="R4" s="47">
        <v>0</v>
      </c>
      <c r="S4" s="75">
        <v>0</v>
      </c>
      <c r="U4" s="74"/>
      <c r="V4" s="75"/>
      <c r="W4">
        <v>260.05</v>
      </c>
      <c r="X4">
        <v>-2</v>
      </c>
      <c r="Y4">
        <v>1.06</v>
      </c>
      <c r="Z4">
        <v>-12</v>
      </c>
      <c r="AA4">
        <v>0</v>
      </c>
      <c r="AB4">
        <v>0.28999999999999998</v>
      </c>
      <c r="AC4">
        <v>0</v>
      </c>
    </row>
    <row r="5" spans="1:29">
      <c r="A5" s="113" t="s">
        <v>537</v>
      </c>
      <c r="G5" t="s">
        <v>47</v>
      </c>
      <c r="H5" s="74">
        <v>231.36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</v>
      </c>
      <c r="P5" s="47">
        <v>0</v>
      </c>
      <c r="Q5" s="47">
        <v>-13</v>
      </c>
      <c r="R5" s="47">
        <v>0</v>
      </c>
      <c r="S5" s="75">
        <v>0</v>
      </c>
      <c r="U5" s="74"/>
      <c r="V5" s="75"/>
      <c r="W5">
        <v>230.3</v>
      </c>
      <c r="X5">
        <v>-2</v>
      </c>
      <c r="Y5">
        <v>1.06</v>
      </c>
      <c r="Z5">
        <v>-13</v>
      </c>
      <c r="AA5">
        <v>0</v>
      </c>
      <c r="AB5">
        <v>0.28999999999999998</v>
      </c>
      <c r="AC5">
        <v>0</v>
      </c>
    </row>
    <row r="6" spans="1:29">
      <c r="G6" t="s">
        <v>48</v>
      </c>
      <c r="H6" s="74">
        <v>207.37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</v>
      </c>
      <c r="P6" s="47">
        <v>0</v>
      </c>
      <c r="Q6" s="47">
        <v>-14</v>
      </c>
      <c r="R6" s="47">
        <v>0</v>
      </c>
      <c r="S6" s="75">
        <v>0</v>
      </c>
      <c r="U6" s="74"/>
      <c r="V6" s="75"/>
      <c r="W6">
        <v>206.31</v>
      </c>
      <c r="X6">
        <v>-2</v>
      </c>
      <c r="Y6">
        <v>1.06</v>
      </c>
      <c r="Z6">
        <v>-14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167.06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-16</v>
      </c>
      <c r="R7" s="47">
        <v>0</v>
      </c>
      <c r="S7" s="75">
        <v>0</v>
      </c>
      <c r="U7" s="74"/>
      <c r="V7" s="75"/>
      <c r="W7">
        <v>166</v>
      </c>
      <c r="X7">
        <v>0</v>
      </c>
      <c r="Y7">
        <v>1.06</v>
      </c>
      <c r="Z7">
        <v>-16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89.34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-18</v>
      </c>
      <c r="R8" s="47">
        <v>0</v>
      </c>
      <c r="S8" s="75">
        <v>0</v>
      </c>
      <c r="U8" s="74"/>
      <c r="V8" s="75"/>
      <c r="W8">
        <v>88.28</v>
      </c>
      <c r="X8">
        <v>0</v>
      </c>
      <c r="Y8">
        <v>1.06</v>
      </c>
      <c r="Z8">
        <v>-18</v>
      </c>
      <c r="AA8">
        <v>0</v>
      </c>
      <c r="AB8">
        <v>0.28999999999999998</v>
      </c>
      <c r="AC8">
        <v>0</v>
      </c>
    </row>
    <row r="9" spans="1:29">
      <c r="G9" t="s">
        <v>51</v>
      </c>
      <c r="H9" s="74">
        <v>72.06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-19</v>
      </c>
      <c r="R9" s="47">
        <v>0</v>
      </c>
      <c r="S9" s="75">
        <v>0</v>
      </c>
      <c r="U9" s="74"/>
      <c r="V9" s="75"/>
      <c r="W9">
        <v>71</v>
      </c>
      <c r="X9">
        <v>0</v>
      </c>
      <c r="Y9">
        <v>1.06</v>
      </c>
      <c r="Z9">
        <v>-19</v>
      </c>
      <c r="AA9">
        <v>0</v>
      </c>
      <c r="AB9">
        <v>0.28999999999999998</v>
      </c>
      <c r="AC9">
        <v>0</v>
      </c>
    </row>
    <row r="10" spans="1:29">
      <c r="G10" t="s">
        <v>52</v>
      </c>
      <c r="H10" s="74">
        <v>58.63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57.57</v>
      </c>
      <c r="X10">
        <v>0</v>
      </c>
      <c r="Y10">
        <v>1.06</v>
      </c>
      <c r="Z10">
        <v>-19</v>
      </c>
      <c r="AA10">
        <v>0</v>
      </c>
      <c r="AB10">
        <v>0.28999999999999998</v>
      </c>
      <c r="AC10">
        <v>0</v>
      </c>
    </row>
    <row r="11" spans="1:29">
      <c r="G11" t="s">
        <v>53</v>
      </c>
      <c r="H11" s="74">
        <v>42.32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-19</v>
      </c>
      <c r="R11" s="47">
        <v>0</v>
      </c>
      <c r="S11" s="75">
        <v>0</v>
      </c>
      <c r="U11" s="74"/>
      <c r="V11" s="75"/>
      <c r="W11">
        <v>41.26</v>
      </c>
      <c r="X11">
        <v>0</v>
      </c>
      <c r="Y11">
        <v>1.06</v>
      </c>
      <c r="Z11">
        <v>-19</v>
      </c>
      <c r="AA11">
        <v>0</v>
      </c>
      <c r="AB11">
        <v>0.28999999999999998</v>
      </c>
      <c r="AC11">
        <v>0</v>
      </c>
    </row>
    <row r="12" spans="1:29">
      <c r="G12" t="s">
        <v>54</v>
      </c>
      <c r="H12" s="74">
        <v>72.06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-22</v>
      </c>
      <c r="R12" s="47">
        <v>0</v>
      </c>
      <c r="S12" s="75">
        <v>0</v>
      </c>
      <c r="U12" s="74"/>
      <c r="V12" s="75"/>
      <c r="W12">
        <v>71</v>
      </c>
      <c r="X12">
        <v>0</v>
      </c>
      <c r="Y12">
        <v>1.06</v>
      </c>
      <c r="Z12">
        <v>-22</v>
      </c>
      <c r="AA12">
        <v>0</v>
      </c>
      <c r="AB12">
        <v>0.28999999999999998</v>
      </c>
      <c r="AC12">
        <v>0</v>
      </c>
    </row>
    <row r="13" spans="1:29">
      <c r="G13" t="s">
        <v>55</v>
      </c>
      <c r="H13" s="74">
        <v>75.900000000000006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-22</v>
      </c>
      <c r="R13" s="47">
        <v>0</v>
      </c>
      <c r="S13" s="75">
        <v>0</v>
      </c>
      <c r="U13" s="74"/>
      <c r="V13" s="75"/>
      <c r="W13">
        <v>74.84</v>
      </c>
      <c r="X13">
        <v>0</v>
      </c>
      <c r="Y13">
        <v>1.06</v>
      </c>
      <c r="Z13">
        <v>-22</v>
      </c>
      <c r="AA13">
        <v>0</v>
      </c>
      <c r="AB13">
        <v>0.28999999999999998</v>
      </c>
      <c r="AC13">
        <v>0</v>
      </c>
    </row>
    <row r="14" spans="1:29">
      <c r="G14" t="s">
        <v>56</v>
      </c>
      <c r="H14" s="74">
        <v>61.5</v>
      </c>
      <c r="I14" s="47">
        <v>0</v>
      </c>
      <c r="J14" s="47">
        <v>0</v>
      </c>
      <c r="K14" s="47">
        <v>0</v>
      </c>
      <c r="L14" s="47">
        <v>0</v>
      </c>
      <c r="M14" s="75">
        <v>1.06</v>
      </c>
      <c r="N14" s="74">
        <v>0</v>
      </c>
      <c r="O14" s="47">
        <v>0</v>
      </c>
      <c r="P14" s="47">
        <v>0</v>
      </c>
      <c r="Q14" s="47">
        <v>-24</v>
      </c>
      <c r="R14" s="47">
        <v>0</v>
      </c>
      <c r="S14" s="75">
        <v>0</v>
      </c>
      <c r="U14" s="74"/>
      <c r="V14" s="75"/>
      <c r="W14">
        <v>60.44</v>
      </c>
      <c r="X14">
        <v>0</v>
      </c>
      <c r="Y14">
        <v>1.06</v>
      </c>
      <c r="Z14">
        <v>-24</v>
      </c>
      <c r="AA14">
        <v>1.06</v>
      </c>
      <c r="AB14">
        <v>0.28999999999999998</v>
      </c>
      <c r="AC14">
        <v>0</v>
      </c>
    </row>
    <row r="15" spans="1:29">
      <c r="G15" t="s">
        <v>57</v>
      </c>
      <c r="H15" s="74">
        <v>65.350000000000009</v>
      </c>
      <c r="I15" s="47">
        <v>0</v>
      </c>
      <c r="J15" s="47">
        <v>0</v>
      </c>
      <c r="K15" s="47">
        <v>0</v>
      </c>
      <c r="L15" s="47">
        <v>0</v>
      </c>
      <c r="M15" s="75">
        <v>0.38</v>
      </c>
      <c r="N15" s="74">
        <v>0</v>
      </c>
      <c r="O15" s="47">
        <v>0</v>
      </c>
      <c r="P15" s="47">
        <v>0</v>
      </c>
      <c r="Q15" s="47">
        <v>-23</v>
      </c>
      <c r="R15" s="47">
        <v>0</v>
      </c>
      <c r="S15" s="75">
        <v>0</v>
      </c>
      <c r="U15" s="74"/>
      <c r="V15" s="75"/>
      <c r="W15">
        <v>64.290000000000006</v>
      </c>
      <c r="X15">
        <v>0</v>
      </c>
      <c r="Y15">
        <v>1.06</v>
      </c>
      <c r="Z15">
        <v>-23</v>
      </c>
      <c r="AA15">
        <v>0.38</v>
      </c>
      <c r="AB15">
        <v>0.28999999999999998</v>
      </c>
      <c r="AC15">
        <v>0</v>
      </c>
    </row>
    <row r="16" spans="1:29">
      <c r="G16" t="s">
        <v>58</v>
      </c>
      <c r="H16" s="74">
        <v>44.24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-25</v>
      </c>
      <c r="R16" s="47">
        <v>0</v>
      </c>
      <c r="S16" s="75">
        <v>0</v>
      </c>
      <c r="U16" s="74"/>
      <c r="V16" s="75"/>
      <c r="W16">
        <v>43.18</v>
      </c>
      <c r="X16">
        <v>0</v>
      </c>
      <c r="Y16">
        <v>1.06</v>
      </c>
      <c r="Z16">
        <v>-25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37.520000000000003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-26</v>
      </c>
      <c r="R17" s="47">
        <v>0</v>
      </c>
      <c r="S17" s="75">
        <v>0</v>
      </c>
      <c r="U17" s="74"/>
      <c r="V17" s="75"/>
      <c r="W17">
        <v>36.46</v>
      </c>
      <c r="X17">
        <v>0</v>
      </c>
      <c r="Y17">
        <v>1.06</v>
      </c>
      <c r="Z17">
        <v>-26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39.440000000000005</v>
      </c>
      <c r="I18" s="47">
        <v>0</v>
      </c>
      <c r="J18" s="47">
        <v>0</v>
      </c>
      <c r="K18" s="47">
        <v>0</v>
      </c>
      <c r="L18" s="47">
        <v>0</v>
      </c>
      <c r="M18" s="75">
        <v>0.77</v>
      </c>
      <c r="N18" s="74">
        <v>0</v>
      </c>
      <c r="O18" s="47">
        <v>0</v>
      </c>
      <c r="P18" s="47">
        <v>0</v>
      </c>
      <c r="Q18" s="47">
        <v>-26</v>
      </c>
      <c r="R18" s="47">
        <v>0</v>
      </c>
      <c r="S18" s="75">
        <v>0</v>
      </c>
      <c r="U18" s="74"/>
      <c r="V18" s="75"/>
      <c r="W18">
        <v>38.380000000000003</v>
      </c>
      <c r="X18">
        <v>0</v>
      </c>
      <c r="Y18">
        <v>1.06</v>
      </c>
      <c r="Z18">
        <v>-26</v>
      </c>
      <c r="AA18">
        <v>0.77</v>
      </c>
      <c r="AB18">
        <v>0.28999999999999998</v>
      </c>
      <c r="AC18">
        <v>0</v>
      </c>
    </row>
    <row r="19" spans="7:29">
      <c r="G19" t="s">
        <v>61</v>
      </c>
      <c r="H19" s="74">
        <v>49.03</v>
      </c>
      <c r="I19" s="47">
        <v>0</v>
      </c>
      <c r="J19" s="47">
        <v>0</v>
      </c>
      <c r="K19" s="47">
        <v>0</v>
      </c>
      <c r="L19" s="47">
        <v>0</v>
      </c>
      <c r="M19" s="75">
        <v>0.48</v>
      </c>
      <c r="N19" s="74">
        <v>0</v>
      </c>
      <c r="O19" s="47">
        <v>0</v>
      </c>
      <c r="P19" s="47">
        <v>0</v>
      </c>
      <c r="Q19" s="47">
        <v>-26</v>
      </c>
      <c r="R19" s="47">
        <v>0</v>
      </c>
      <c r="S19" s="75">
        <v>0</v>
      </c>
      <c r="U19" s="74"/>
      <c r="V19" s="75"/>
      <c r="W19">
        <v>47.97</v>
      </c>
      <c r="X19">
        <v>0</v>
      </c>
      <c r="Y19">
        <v>1.06</v>
      </c>
      <c r="Z19">
        <v>-26</v>
      </c>
      <c r="AA19">
        <v>0.48</v>
      </c>
      <c r="AB19">
        <v>0.28999999999999998</v>
      </c>
      <c r="AC19">
        <v>0</v>
      </c>
    </row>
    <row r="20" spans="7:29">
      <c r="G20" t="s">
        <v>62</v>
      </c>
      <c r="H20" s="74">
        <v>61.5</v>
      </c>
      <c r="I20" s="47">
        <v>0</v>
      </c>
      <c r="J20" s="47">
        <v>0</v>
      </c>
      <c r="K20" s="47">
        <v>0</v>
      </c>
      <c r="L20" s="47">
        <v>0</v>
      </c>
      <c r="M20" s="75">
        <v>3.65</v>
      </c>
      <c r="N20" s="74">
        <v>0</v>
      </c>
      <c r="O20" s="47">
        <v>0</v>
      </c>
      <c r="P20" s="47">
        <v>0</v>
      </c>
      <c r="Q20" s="47">
        <v>-25</v>
      </c>
      <c r="R20" s="47">
        <v>0</v>
      </c>
      <c r="S20" s="75">
        <v>0</v>
      </c>
      <c r="U20" s="74"/>
      <c r="V20" s="75"/>
      <c r="W20">
        <v>60.44</v>
      </c>
      <c r="X20">
        <v>0</v>
      </c>
      <c r="Y20">
        <v>1.06</v>
      </c>
      <c r="Z20">
        <v>-25</v>
      </c>
      <c r="AA20">
        <v>3.65</v>
      </c>
      <c r="AB20">
        <v>0.28999999999999998</v>
      </c>
      <c r="AC20">
        <v>0</v>
      </c>
    </row>
    <row r="21" spans="7:29">
      <c r="G21" t="s">
        <v>63</v>
      </c>
      <c r="H21" s="74">
        <v>76.86</v>
      </c>
      <c r="I21" s="47">
        <v>0</v>
      </c>
      <c r="J21" s="47">
        <v>0</v>
      </c>
      <c r="K21" s="47">
        <v>0</v>
      </c>
      <c r="L21" s="47">
        <v>0</v>
      </c>
      <c r="M21" s="75">
        <v>3.74</v>
      </c>
      <c r="N21" s="74">
        <v>0</v>
      </c>
      <c r="O21" s="47">
        <v>0</v>
      </c>
      <c r="P21" s="47">
        <v>0</v>
      </c>
      <c r="Q21" s="47">
        <v>-26</v>
      </c>
      <c r="R21" s="47">
        <v>0</v>
      </c>
      <c r="S21" s="75">
        <v>0</v>
      </c>
      <c r="U21" s="74"/>
      <c r="V21" s="75"/>
      <c r="W21">
        <v>75.8</v>
      </c>
      <c r="X21">
        <v>0</v>
      </c>
      <c r="Y21">
        <v>1.06</v>
      </c>
      <c r="Z21">
        <v>-26</v>
      </c>
      <c r="AA21">
        <v>3.74</v>
      </c>
      <c r="AB21">
        <v>0.28999999999999998</v>
      </c>
      <c r="AC21">
        <v>0</v>
      </c>
    </row>
    <row r="22" spans="7:29">
      <c r="G22" t="s">
        <v>64</v>
      </c>
      <c r="H22" s="74">
        <v>97.97</v>
      </c>
      <c r="I22" s="47">
        <v>0</v>
      </c>
      <c r="J22" s="47">
        <v>0</v>
      </c>
      <c r="K22" s="47">
        <v>0</v>
      </c>
      <c r="L22" s="47">
        <v>0</v>
      </c>
      <c r="M22" s="75">
        <v>5.09</v>
      </c>
      <c r="N22" s="74">
        <v>0</v>
      </c>
      <c r="O22" s="47">
        <v>0</v>
      </c>
      <c r="P22" s="47">
        <v>0</v>
      </c>
      <c r="Q22" s="47">
        <v>-25</v>
      </c>
      <c r="R22" s="47">
        <v>0</v>
      </c>
      <c r="S22" s="75">
        <v>0</v>
      </c>
      <c r="U22" s="74"/>
      <c r="V22" s="75"/>
      <c r="W22">
        <v>96.91</v>
      </c>
      <c r="X22">
        <v>0</v>
      </c>
      <c r="Y22">
        <v>1.06</v>
      </c>
      <c r="Z22">
        <v>-25</v>
      </c>
      <c r="AA22">
        <v>5.09</v>
      </c>
      <c r="AB22">
        <v>0.28999999999999998</v>
      </c>
      <c r="AC22">
        <v>0</v>
      </c>
    </row>
    <row r="23" spans="7:29">
      <c r="G23" t="s">
        <v>65</v>
      </c>
      <c r="H23" s="74">
        <v>163.22999999999999</v>
      </c>
      <c r="I23" s="47">
        <v>0</v>
      </c>
      <c r="J23" s="47">
        <v>0</v>
      </c>
      <c r="K23" s="47">
        <v>0</v>
      </c>
      <c r="L23" s="47">
        <v>0</v>
      </c>
      <c r="M23" s="75">
        <v>6.43</v>
      </c>
      <c r="N23" s="74">
        <v>0</v>
      </c>
      <c r="O23" s="47">
        <v>0</v>
      </c>
      <c r="P23" s="47">
        <v>0</v>
      </c>
      <c r="Q23" s="47">
        <v>-25</v>
      </c>
      <c r="R23" s="47">
        <v>0</v>
      </c>
      <c r="S23" s="75">
        <v>0</v>
      </c>
      <c r="U23" s="74"/>
      <c r="V23" s="75"/>
      <c r="W23">
        <v>162.16999999999999</v>
      </c>
      <c r="X23">
        <v>0</v>
      </c>
      <c r="Y23">
        <v>1.06</v>
      </c>
      <c r="Z23">
        <v>-25</v>
      </c>
      <c r="AA23">
        <v>6.43</v>
      </c>
      <c r="AB23">
        <v>0.28999999999999998</v>
      </c>
      <c r="AC23">
        <v>0</v>
      </c>
    </row>
    <row r="24" spans="7:29">
      <c r="G24" t="s">
        <v>66</v>
      </c>
      <c r="H24" s="74">
        <v>173.78</v>
      </c>
      <c r="I24" s="47">
        <v>0</v>
      </c>
      <c r="J24" s="47">
        <v>0</v>
      </c>
      <c r="K24" s="47">
        <v>0</v>
      </c>
      <c r="L24" s="47">
        <v>0</v>
      </c>
      <c r="M24" s="75">
        <v>6.53</v>
      </c>
      <c r="N24" s="74">
        <v>0</v>
      </c>
      <c r="O24" s="47">
        <v>-2</v>
      </c>
      <c r="P24" s="47">
        <v>0</v>
      </c>
      <c r="Q24" s="47">
        <v>-25</v>
      </c>
      <c r="R24" s="47">
        <v>0</v>
      </c>
      <c r="S24" s="75">
        <v>0</v>
      </c>
      <c r="U24" s="74"/>
      <c r="V24" s="75"/>
      <c r="W24">
        <v>172.72</v>
      </c>
      <c r="X24">
        <v>-2</v>
      </c>
      <c r="Y24">
        <v>1.06</v>
      </c>
      <c r="Z24">
        <v>-25</v>
      </c>
      <c r="AA24">
        <v>6.53</v>
      </c>
      <c r="AB24">
        <v>0.28999999999999998</v>
      </c>
      <c r="AC24">
        <v>0</v>
      </c>
    </row>
    <row r="25" spans="7:29">
      <c r="G25" t="s">
        <v>67</v>
      </c>
      <c r="H25" s="74">
        <v>101.81</v>
      </c>
      <c r="I25" s="47">
        <v>0</v>
      </c>
      <c r="J25" s="47">
        <v>0</v>
      </c>
      <c r="K25" s="47">
        <v>0</v>
      </c>
      <c r="L25" s="47">
        <v>0</v>
      </c>
      <c r="M25" s="75">
        <v>4.22</v>
      </c>
      <c r="N25" s="74">
        <v>0</v>
      </c>
      <c r="O25" s="47">
        <v>-2</v>
      </c>
      <c r="P25" s="47">
        <v>0</v>
      </c>
      <c r="Q25" s="47">
        <v>-23</v>
      </c>
      <c r="R25" s="47">
        <v>0</v>
      </c>
      <c r="S25" s="75">
        <v>0</v>
      </c>
      <c r="U25" s="74"/>
      <c r="V25" s="75"/>
      <c r="W25">
        <v>100.75</v>
      </c>
      <c r="X25">
        <v>-2</v>
      </c>
      <c r="Y25">
        <v>1.06</v>
      </c>
      <c r="Z25">
        <v>-23</v>
      </c>
      <c r="AA25">
        <v>4.22</v>
      </c>
      <c r="AB25">
        <v>0.28999999999999998</v>
      </c>
      <c r="AC25">
        <v>0</v>
      </c>
    </row>
    <row r="26" spans="7:29">
      <c r="G26" t="s">
        <v>68</v>
      </c>
      <c r="H26" s="74">
        <v>141.15</v>
      </c>
      <c r="I26" s="47">
        <v>0</v>
      </c>
      <c r="J26" s="47">
        <v>0</v>
      </c>
      <c r="K26" s="47">
        <v>0</v>
      </c>
      <c r="L26" s="47">
        <v>0</v>
      </c>
      <c r="M26" s="75">
        <v>1.73</v>
      </c>
      <c r="N26" s="74">
        <v>0</v>
      </c>
      <c r="O26" s="47">
        <v>-2</v>
      </c>
      <c r="P26" s="47">
        <v>0</v>
      </c>
      <c r="Q26" s="47">
        <v>-22</v>
      </c>
      <c r="R26" s="47">
        <v>0</v>
      </c>
      <c r="S26" s="75">
        <v>0</v>
      </c>
      <c r="U26" s="74"/>
      <c r="V26" s="75"/>
      <c r="W26">
        <v>140.09</v>
      </c>
      <c r="X26">
        <v>-2</v>
      </c>
      <c r="Y26">
        <v>1.06</v>
      </c>
      <c r="Z26">
        <v>-22</v>
      </c>
      <c r="AA26">
        <v>1.73</v>
      </c>
      <c r="AB26">
        <v>0.28999999999999998</v>
      </c>
      <c r="AC26">
        <v>0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1.43</v>
      </c>
      <c r="N27" s="74">
        <v>0</v>
      </c>
      <c r="O27" s="47">
        <v>-154</v>
      </c>
      <c r="P27" s="47">
        <v>-44</v>
      </c>
      <c r="Q27" s="47">
        <v>-19</v>
      </c>
      <c r="R27" s="47">
        <v>0</v>
      </c>
      <c r="S27" s="75">
        <v>0</v>
      </c>
      <c r="U27" s="74"/>
      <c r="V27" s="75"/>
      <c r="W27">
        <v>0</v>
      </c>
      <c r="X27">
        <v>-154</v>
      </c>
      <c r="Y27">
        <v>1.06</v>
      </c>
      <c r="Z27">
        <v>-19</v>
      </c>
      <c r="AA27">
        <v>1.43</v>
      </c>
      <c r="AB27">
        <v>0.28999999999999998</v>
      </c>
      <c r="AC27">
        <v>-44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4.9800000000000004</v>
      </c>
      <c r="N28" s="74">
        <v>0</v>
      </c>
      <c r="O28" s="47">
        <v>-134</v>
      </c>
      <c r="P28" s="47">
        <v>-22</v>
      </c>
      <c r="Q28" s="47">
        <v>-17</v>
      </c>
      <c r="R28" s="47">
        <v>0</v>
      </c>
      <c r="S28" s="75">
        <v>0</v>
      </c>
      <c r="U28" s="74"/>
      <c r="V28" s="75"/>
      <c r="W28">
        <v>0</v>
      </c>
      <c r="X28">
        <v>-134</v>
      </c>
      <c r="Y28">
        <v>1.06</v>
      </c>
      <c r="Z28">
        <v>-17</v>
      </c>
      <c r="AA28">
        <v>4.9800000000000004</v>
      </c>
      <c r="AB28">
        <v>0.28999999999999998</v>
      </c>
      <c r="AC28">
        <v>-22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5.85</v>
      </c>
      <c r="N29" s="74">
        <v>0</v>
      </c>
      <c r="O29" s="47">
        <v>-125</v>
      </c>
      <c r="P29" s="47">
        <v>0</v>
      </c>
      <c r="Q29" s="47">
        <v>-12</v>
      </c>
      <c r="R29" s="47">
        <v>0</v>
      </c>
      <c r="S29" s="75">
        <v>0</v>
      </c>
      <c r="U29" s="74"/>
      <c r="V29" s="75"/>
      <c r="W29">
        <v>0</v>
      </c>
      <c r="X29">
        <v>-125</v>
      </c>
      <c r="Y29">
        <v>1.06</v>
      </c>
      <c r="Z29">
        <v>-12</v>
      </c>
      <c r="AA29">
        <v>5.85</v>
      </c>
      <c r="AB29">
        <v>0.28999999999999998</v>
      </c>
      <c r="AC29">
        <v>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6.23</v>
      </c>
      <c r="N30" s="74">
        <v>0</v>
      </c>
      <c r="O30" s="47">
        <v>-95</v>
      </c>
      <c r="P30" s="47">
        <v>0</v>
      </c>
      <c r="Q30" s="47">
        <v>-10</v>
      </c>
      <c r="R30" s="47">
        <v>0</v>
      </c>
      <c r="S30" s="75">
        <v>0</v>
      </c>
      <c r="U30" s="74"/>
      <c r="V30" s="75"/>
      <c r="W30">
        <v>0</v>
      </c>
      <c r="X30">
        <v>-95</v>
      </c>
      <c r="Y30">
        <v>1.06</v>
      </c>
      <c r="Z30">
        <v>-10</v>
      </c>
      <c r="AA30">
        <v>6.23</v>
      </c>
      <c r="AB30">
        <v>0.28999999999999998</v>
      </c>
      <c r="AC30">
        <v>0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2.0099999999999998</v>
      </c>
      <c r="N31" s="74">
        <v>0</v>
      </c>
      <c r="O31" s="47">
        <v>-120</v>
      </c>
      <c r="P31" s="47">
        <v>0</v>
      </c>
      <c r="Q31" s="47">
        <v>-10</v>
      </c>
      <c r="R31" s="47">
        <v>0</v>
      </c>
      <c r="S31" s="75">
        <v>0</v>
      </c>
      <c r="U31" s="74"/>
      <c r="V31" s="75"/>
      <c r="W31">
        <v>0</v>
      </c>
      <c r="X31">
        <v>-120</v>
      </c>
      <c r="Y31">
        <v>1.06</v>
      </c>
      <c r="Z31">
        <v>-10</v>
      </c>
      <c r="AA31">
        <v>2.0099999999999998</v>
      </c>
      <c r="AB31">
        <v>0.28999999999999998</v>
      </c>
      <c r="AC31">
        <v>0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0.86</v>
      </c>
      <c r="N32" s="74">
        <v>0</v>
      </c>
      <c r="O32" s="47">
        <v>-134</v>
      </c>
      <c r="P32" s="47">
        <v>-21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-134</v>
      </c>
      <c r="Y32">
        <v>1.06</v>
      </c>
      <c r="Z32">
        <v>0</v>
      </c>
      <c r="AA32">
        <v>0.86</v>
      </c>
      <c r="AB32">
        <v>0.28999999999999998</v>
      </c>
      <c r="AC32">
        <v>-21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2.58</v>
      </c>
      <c r="N33" s="74">
        <v>0</v>
      </c>
      <c r="O33" s="47">
        <v>-169</v>
      </c>
      <c r="P33" s="47">
        <v>-23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-169</v>
      </c>
      <c r="Y33">
        <v>1.06</v>
      </c>
      <c r="Z33">
        <v>0</v>
      </c>
      <c r="AA33">
        <v>2.58</v>
      </c>
      <c r="AB33">
        <v>0.28999999999999998</v>
      </c>
      <c r="AC33">
        <v>-23</v>
      </c>
    </row>
    <row r="34" spans="7:29">
      <c r="G34" t="s">
        <v>76</v>
      </c>
      <c r="H34" s="74">
        <v>1.05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-167</v>
      </c>
      <c r="P34" s="47">
        <v>-3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-167</v>
      </c>
      <c r="Y34">
        <v>1.05</v>
      </c>
      <c r="Z34">
        <v>0</v>
      </c>
      <c r="AA34">
        <v>0</v>
      </c>
      <c r="AB34">
        <v>0.28999999999999998</v>
      </c>
      <c r="AC34">
        <v>-3</v>
      </c>
    </row>
    <row r="35" spans="7:29">
      <c r="G35" t="s">
        <v>77</v>
      </c>
      <c r="H35" s="74">
        <v>1.05</v>
      </c>
      <c r="I35" s="47">
        <v>0</v>
      </c>
      <c r="J35" s="47">
        <v>0</v>
      </c>
      <c r="K35" s="47">
        <v>0</v>
      </c>
      <c r="L35" s="47">
        <v>0</v>
      </c>
      <c r="M35" s="75">
        <v>0.48</v>
      </c>
      <c r="N35" s="74">
        <v>0</v>
      </c>
      <c r="O35" s="47">
        <v>-227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-227</v>
      </c>
      <c r="Y35">
        <v>1.05</v>
      </c>
      <c r="Z35">
        <v>0</v>
      </c>
      <c r="AA35">
        <v>0.48</v>
      </c>
      <c r="AB35">
        <v>0.28999999999999998</v>
      </c>
      <c r="AC35">
        <v>0</v>
      </c>
    </row>
    <row r="36" spans="7:29">
      <c r="G36" t="s">
        <v>78</v>
      </c>
      <c r="H36" s="74">
        <v>1.05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-247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-247</v>
      </c>
      <c r="Y36">
        <v>1.05</v>
      </c>
      <c r="Z36">
        <v>0</v>
      </c>
      <c r="AA36">
        <v>0</v>
      </c>
      <c r="AB36">
        <v>0.28999999999999998</v>
      </c>
      <c r="AC36">
        <v>0</v>
      </c>
    </row>
    <row r="37" spans="7:29">
      <c r="G37" t="s">
        <v>79</v>
      </c>
      <c r="H37" s="74">
        <v>1.05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-242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-242</v>
      </c>
      <c r="Y37">
        <v>1.05</v>
      </c>
      <c r="Z37">
        <v>0</v>
      </c>
      <c r="AA37">
        <v>0</v>
      </c>
      <c r="AB37">
        <v>0.28999999999999998</v>
      </c>
      <c r="AC37">
        <v>0</v>
      </c>
    </row>
    <row r="38" spans="7:29">
      <c r="G38" t="s">
        <v>80</v>
      </c>
      <c r="H38" s="74">
        <v>1.05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-257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-257</v>
      </c>
      <c r="Y38">
        <v>1.05</v>
      </c>
      <c r="Z38">
        <v>0</v>
      </c>
      <c r="AA38">
        <v>0</v>
      </c>
      <c r="AB38">
        <v>0.28999999999999998</v>
      </c>
      <c r="AC38">
        <v>0</v>
      </c>
    </row>
    <row r="39" spans="7:29">
      <c r="G39" t="s">
        <v>81</v>
      </c>
      <c r="H39" s="74">
        <v>1.05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-253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-253</v>
      </c>
      <c r="Y39">
        <v>1.05</v>
      </c>
      <c r="Z39">
        <v>0</v>
      </c>
      <c r="AA39">
        <v>0</v>
      </c>
      <c r="AB39">
        <v>0.28999999999999998</v>
      </c>
      <c r="AC39">
        <v>0</v>
      </c>
    </row>
    <row r="40" spans="7:29">
      <c r="G40" t="s">
        <v>82</v>
      </c>
      <c r="H40" s="74">
        <v>1.05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-248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-248</v>
      </c>
      <c r="Y40">
        <v>1.05</v>
      </c>
      <c r="Z40">
        <v>0</v>
      </c>
      <c r="AA40">
        <v>0</v>
      </c>
      <c r="AB40">
        <v>0.28999999999999998</v>
      </c>
      <c r="AC40">
        <v>0</v>
      </c>
    </row>
    <row r="41" spans="7:29">
      <c r="G41" t="s">
        <v>83</v>
      </c>
      <c r="H41" s="74">
        <v>1.05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-238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-238</v>
      </c>
      <c r="Y41">
        <v>1.05</v>
      </c>
      <c r="Z41">
        <v>0</v>
      </c>
      <c r="AA41">
        <v>0</v>
      </c>
      <c r="AB41">
        <v>0.28999999999999998</v>
      </c>
      <c r="AC41">
        <v>0</v>
      </c>
    </row>
    <row r="42" spans="7:29">
      <c r="G42" t="s">
        <v>84</v>
      </c>
      <c r="H42" s="74">
        <v>1.05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-52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-52</v>
      </c>
      <c r="Y42">
        <v>1.05</v>
      </c>
      <c r="Z42">
        <v>0</v>
      </c>
      <c r="AA42">
        <v>0</v>
      </c>
      <c r="AB42">
        <v>0.28999999999999998</v>
      </c>
      <c r="AC42">
        <v>0</v>
      </c>
    </row>
    <row r="43" spans="7:29">
      <c r="G43" t="s">
        <v>85</v>
      </c>
      <c r="H43" s="74">
        <v>1.05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-32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-32</v>
      </c>
      <c r="Y43">
        <v>1.05</v>
      </c>
      <c r="Z43">
        <v>0</v>
      </c>
      <c r="AA43">
        <v>0</v>
      </c>
      <c r="AB43">
        <v>0.28999999999999998</v>
      </c>
      <c r="AC43">
        <v>0</v>
      </c>
    </row>
    <row r="44" spans="7:29">
      <c r="G44" t="s">
        <v>86</v>
      </c>
      <c r="H44" s="74">
        <v>1.05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-17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-17</v>
      </c>
      <c r="Y44">
        <v>1.05</v>
      </c>
      <c r="Z44">
        <v>0</v>
      </c>
      <c r="AA44">
        <v>0</v>
      </c>
      <c r="AB44">
        <v>0.28999999999999998</v>
      </c>
      <c r="AC44">
        <v>0</v>
      </c>
    </row>
    <row r="45" spans="7:29">
      <c r="G45" t="s">
        <v>87</v>
      </c>
      <c r="H45" s="74">
        <v>1.05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-37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-37</v>
      </c>
      <c r="Y45">
        <v>1.05</v>
      </c>
      <c r="Z45">
        <v>0</v>
      </c>
      <c r="AA45">
        <v>0</v>
      </c>
      <c r="AB45">
        <v>0.28999999999999998</v>
      </c>
      <c r="AC45">
        <v>0</v>
      </c>
    </row>
    <row r="46" spans="7:29">
      <c r="G46" t="s">
        <v>88</v>
      </c>
      <c r="H46" s="74">
        <v>1.05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-7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-7</v>
      </c>
      <c r="Y46">
        <v>1.05</v>
      </c>
      <c r="Z46">
        <v>0</v>
      </c>
      <c r="AA46">
        <v>0</v>
      </c>
      <c r="AB46">
        <v>0.28999999999999998</v>
      </c>
      <c r="AC46">
        <v>0</v>
      </c>
    </row>
    <row r="47" spans="7:29">
      <c r="G47" t="s">
        <v>89</v>
      </c>
      <c r="H47" s="74">
        <v>1.06</v>
      </c>
      <c r="I47" s="47">
        <v>0</v>
      </c>
      <c r="J47" s="47">
        <v>3.83</v>
      </c>
      <c r="K47" s="47">
        <v>0</v>
      </c>
      <c r="L47" s="47">
        <v>0</v>
      </c>
      <c r="M47" s="75">
        <v>0</v>
      </c>
      <c r="N47" s="74">
        <v>0</v>
      </c>
      <c r="O47" s="47">
        <v>-2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</v>
      </c>
      <c r="Y47">
        <v>1.06</v>
      </c>
      <c r="Z47">
        <v>0</v>
      </c>
      <c r="AA47">
        <v>0</v>
      </c>
      <c r="AB47">
        <v>0.28999999999999998</v>
      </c>
      <c r="AC47">
        <v>3.83</v>
      </c>
    </row>
    <row r="48" spans="7:29">
      <c r="G48" t="s">
        <v>90</v>
      </c>
      <c r="H48" s="74">
        <v>1.06</v>
      </c>
      <c r="I48" s="47">
        <v>0</v>
      </c>
      <c r="J48" s="47">
        <v>19.190000000000001</v>
      </c>
      <c r="K48" s="47">
        <v>0</v>
      </c>
      <c r="L48" s="47">
        <v>0</v>
      </c>
      <c r="M48" s="75">
        <v>0</v>
      </c>
      <c r="N48" s="74">
        <v>0</v>
      </c>
      <c r="O48" s="47">
        <v>-2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</v>
      </c>
      <c r="Y48">
        <v>1.06</v>
      </c>
      <c r="Z48">
        <v>0</v>
      </c>
      <c r="AA48">
        <v>0</v>
      </c>
      <c r="AB48">
        <v>0.28999999999999998</v>
      </c>
      <c r="AC48">
        <v>19.190000000000001</v>
      </c>
    </row>
    <row r="49" spans="7:29">
      <c r="G49" t="s">
        <v>91</v>
      </c>
      <c r="H49" s="74">
        <v>1.06</v>
      </c>
      <c r="I49" s="47">
        <v>0</v>
      </c>
      <c r="J49" s="47">
        <v>18.23</v>
      </c>
      <c r="K49" s="47">
        <v>0</v>
      </c>
      <c r="L49" s="47">
        <v>0</v>
      </c>
      <c r="M49" s="75">
        <v>0</v>
      </c>
      <c r="N49" s="74">
        <v>0</v>
      </c>
      <c r="O49" s="47">
        <v>-2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</v>
      </c>
      <c r="Y49">
        <v>1.06</v>
      </c>
      <c r="Z49">
        <v>0</v>
      </c>
      <c r="AA49">
        <v>0</v>
      </c>
      <c r="AB49">
        <v>0.28999999999999998</v>
      </c>
      <c r="AC49">
        <v>18.23</v>
      </c>
    </row>
    <row r="50" spans="7:29">
      <c r="G50" t="s">
        <v>92</v>
      </c>
      <c r="H50" s="74">
        <v>1.06</v>
      </c>
      <c r="I50" s="47">
        <v>0</v>
      </c>
      <c r="J50" s="47">
        <v>10.55</v>
      </c>
      <c r="K50" s="47">
        <v>0</v>
      </c>
      <c r="L50" s="47">
        <v>0</v>
      </c>
      <c r="M50" s="75">
        <v>0</v>
      </c>
      <c r="N50" s="74">
        <v>0</v>
      </c>
      <c r="O50" s="47">
        <v>-2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</v>
      </c>
      <c r="Y50">
        <v>1.06</v>
      </c>
      <c r="Z50">
        <v>0</v>
      </c>
      <c r="AA50">
        <v>0</v>
      </c>
      <c r="AB50">
        <v>0.28999999999999998</v>
      </c>
      <c r="AC50">
        <v>10.55</v>
      </c>
    </row>
    <row r="51" spans="7:29">
      <c r="G51" t="s">
        <v>93</v>
      </c>
      <c r="H51" s="74">
        <v>1.06</v>
      </c>
      <c r="I51" s="47">
        <v>0</v>
      </c>
      <c r="J51" s="47">
        <v>31.66</v>
      </c>
      <c r="K51" s="47">
        <v>0</v>
      </c>
      <c r="L51" s="47">
        <v>0</v>
      </c>
      <c r="M51" s="75">
        <v>0</v>
      </c>
      <c r="N51" s="74">
        <v>0</v>
      </c>
      <c r="O51" s="47">
        <v>-22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-22</v>
      </c>
      <c r="Y51">
        <v>1.06</v>
      </c>
      <c r="Z51">
        <v>0</v>
      </c>
      <c r="AA51">
        <v>0</v>
      </c>
      <c r="AB51">
        <v>0.28999999999999998</v>
      </c>
      <c r="AC51">
        <v>31.66</v>
      </c>
    </row>
    <row r="52" spans="7:29">
      <c r="G52" t="s">
        <v>94</v>
      </c>
      <c r="H52" s="74">
        <v>1.06</v>
      </c>
      <c r="I52" s="47">
        <v>0</v>
      </c>
      <c r="J52" s="47">
        <v>48.93</v>
      </c>
      <c r="K52" s="47">
        <v>0</v>
      </c>
      <c r="L52" s="47">
        <v>0</v>
      </c>
      <c r="M52" s="75">
        <v>0</v>
      </c>
      <c r="N52" s="74">
        <v>0</v>
      </c>
      <c r="O52" s="47">
        <v>-22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-22</v>
      </c>
      <c r="Y52">
        <v>1.06</v>
      </c>
      <c r="Z52">
        <v>0</v>
      </c>
      <c r="AA52">
        <v>0</v>
      </c>
      <c r="AB52">
        <v>0.28999999999999998</v>
      </c>
      <c r="AC52">
        <v>48.93</v>
      </c>
    </row>
    <row r="53" spans="7:29">
      <c r="G53" t="s">
        <v>95</v>
      </c>
      <c r="H53" s="74">
        <v>1.06</v>
      </c>
      <c r="I53" s="47">
        <v>0</v>
      </c>
      <c r="J53" s="47">
        <v>41.26</v>
      </c>
      <c r="K53" s="47">
        <v>0</v>
      </c>
      <c r="L53" s="47">
        <v>0</v>
      </c>
      <c r="M53" s="75">
        <v>0</v>
      </c>
      <c r="N53" s="74">
        <v>0</v>
      </c>
      <c r="O53" s="47">
        <v>-22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-22</v>
      </c>
      <c r="Y53">
        <v>1.06</v>
      </c>
      <c r="Z53">
        <v>0</v>
      </c>
      <c r="AA53">
        <v>0</v>
      </c>
      <c r="AB53">
        <v>0.28999999999999998</v>
      </c>
      <c r="AC53">
        <v>41.26</v>
      </c>
    </row>
    <row r="54" spans="7:29">
      <c r="G54" t="s">
        <v>96</v>
      </c>
      <c r="H54" s="74">
        <v>1.06</v>
      </c>
      <c r="I54" s="47">
        <v>0</v>
      </c>
      <c r="J54" s="47">
        <v>17.27</v>
      </c>
      <c r="K54" s="47">
        <v>0</v>
      </c>
      <c r="L54" s="47">
        <v>0</v>
      </c>
      <c r="M54" s="75">
        <v>0</v>
      </c>
      <c r="N54" s="74">
        <v>0</v>
      </c>
      <c r="O54" s="47">
        <v>-22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-22</v>
      </c>
      <c r="Y54">
        <v>1.06</v>
      </c>
      <c r="Z54">
        <v>0</v>
      </c>
      <c r="AA54">
        <v>0</v>
      </c>
      <c r="AB54">
        <v>0.28999999999999998</v>
      </c>
      <c r="AC54">
        <v>17.27</v>
      </c>
    </row>
    <row r="55" spans="7:29">
      <c r="G55" t="s">
        <v>97</v>
      </c>
      <c r="H55" s="74">
        <v>1.05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-84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-84</v>
      </c>
      <c r="Y55">
        <v>1.05</v>
      </c>
      <c r="Z55">
        <v>0</v>
      </c>
      <c r="AA55">
        <v>0</v>
      </c>
      <c r="AB55">
        <v>0.28999999999999998</v>
      </c>
      <c r="AC55">
        <v>0</v>
      </c>
    </row>
    <row r="56" spans="7:29">
      <c r="G56" t="s">
        <v>98</v>
      </c>
      <c r="H56" s="74">
        <v>1.05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-114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-114</v>
      </c>
      <c r="Y56">
        <v>1.05</v>
      </c>
      <c r="Z56">
        <v>0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1.05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-97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-97</v>
      </c>
      <c r="Y57">
        <v>1.05</v>
      </c>
      <c r="Z57">
        <v>0</v>
      </c>
      <c r="AA57">
        <v>0</v>
      </c>
      <c r="AB57">
        <v>0.28999999999999998</v>
      </c>
      <c r="AC57">
        <v>0</v>
      </c>
    </row>
    <row r="58" spans="7:29">
      <c r="G58" t="s">
        <v>100</v>
      </c>
      <c r="H58" s="74">
        <v>1.05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-72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-72</v>
      </c>
      <c r="Y58">
        <v>1.05</v>
      </c>
      <c r="Z58">
        <v>0</v>
      </c>
      <c r="AA58">
        <v>0</v>
      </c>
      <c r="AB58">
        <v>0.28999999999999998</v>
      </c>
      <c r="AC58">
        <v>0</v>
      </c>
    </row>
    <row r="59" spans="7:29">
      <c r="G59" t="s">
        <v>101</v>
      </c>
      <c r="H59" s="74">
        <v>1.05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-32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-32</v>
      </c>
      <c r="Y59">
        <v>1.05</v>
      </c>
      <c r="Z59">
        <v>0</v>
      </c>
      <c r="AA59">
        <v>0</v>
      </c>
      <c r="AB59">
        <v>0.28999999999999998</v>
      </c>
      <c r="AC59">
        <v>0</v>
      </c>
    </row>
    <row r="60" spans="7:29">
      <c r="G60" t="s">
        <v>102</v>
      </c>
      <c r="H60" s="74">
        <v>1.05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-12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-12</v>
      </c>
      <c r="Y60">
        <v>1.05</v>
      </c>
      <c r="Z60">
        <v>0</v>
      </c>
      <c r="AA60">
        <v>0</v>
      </c>
      <c r="AB60">
        <v>0.28999999999999998</v>
      </c>
      <c r="AC60">
        <v>0</v>
      </c>
    </row>
    <row r="61" spans="7:29">
      <c r="G61" t="s">
        <v>103</v>
      </c>
      <c r="H61" s="74">
        <v>1.05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-18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-18</v>
      </c>
      <c r="Y61">
        <v>1.05</v>
      </c>
      <c r="Z61">
        <v>0</v>
      </c>
      <c r="AA61">
        <v>0</v>
      </c>
      <c r="AB61">
        <v>0.28999999999999998</v>
      </c>
      <c r="AC61">
        <v>0</v>
      </c>
    </row>
    <row r="62" spans="7:29">
      <c r="G62" t="s">
        <v>104</v>
      </c>
      <c r="H62" s="74">
        <v>1.05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1.05</v>
      </c>
      <c r="Z62">
        <v>0</v>
      </c>
      <c r="AA62">
        <v>0</v>
      </c>
      <c r="AB62">
        <v>0.28999999999999998</v>
      </c>
      <c r="AC62">
        <v>0</v>
      </c>
    </row>
    <row r="63" spans="7:29">
      <c r="G63" t="s">
        <v>105</v>
      </c>
      <c r="H63" s="74">
        <v>1.05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-82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-82</v>
      </c>
      <c r="Y63">
        <v>1.05</v>
      </c>
      <c r="Z63">
        <v>0</v>
      </c>
      <c r="AA63">
        <v>0</v>
      </c>
      <c r="AB63">
        <v>0.28999999999999998</v>
      </c>
      <c r="AC63">
        <v>0</v>
      </c>
    </row>
    <row r="64" spans="7:29">
      <c r="G64" t="s">
        <v>106</v>
      </c>
      <c r="H64" s="74">
        <v>1.05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-42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-42</v>
      </c>
      <c r="Y64">
        <v>1.05</v>
      </c>
      <c r="Z64">
        <v>0</v>
      </c>
      <c r="AA64">
        <v>0</v>
      </c>
      <c r="AB64">
        <v>0.28999999999999998</v>
      </c>
      <c r="AC64">
        <v>0</v>
      </c>
    </row>
    <row r="65" spans="7:29">
      <c r="G65" t="s">
        <v>107</v>
      </c>
      <c r="H65" s="74">
        <v>1.06</v>
      </c>
      <c r="I65" s="47">
        <v>0</v>
      </c>
      <c r="J65" s="47">
        <v>10.55</v>
      </c>
      <c r="K65" s="47">
        <v>0</v>
      </c>
      <c r="L65" s="47">
        <v>0</v>
      </c>
      <c r="M65" s="75">
        <v>1.25</v>
      </c>
      <c r="N65" s="74">
        <v>0</v>
      </c>
      <c r="O65" s="47">
        <v>-2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</v>
      </c>
      <c r="Y65">
        <v>1.06</v>
      </c>
      <c r="Z65">
        <v>0</v>
      </c>
      <c r="AA65">
        <v>1.25</v>
      </c>
      <c r="AB65">
        <v>0.28999999999999998</v>
      </c>
      <c r="AC65">
        <v>10.55</v>
      </c>
    </row>
    <row r="66" spans="7:29">
      <c r="G66" t="s">
        <v>108</v>
      </c>
      <c r="H66" s="74">
        <v>23.119999999999997</v>
      </c>
      <c r="I66" s="47">
        <v>0</v>
      </c>
      <c r="J66" s="47">
        <v>0</v>
      </c>
      <c r="K66" s="47">
        <v>0</v>
      </c>
      <c r="L66" s="47">
        <v>0</v>
      </c>
      <c r="M66" s="75">
        <v>3.36</v>
      </c>
      <c r="N66" s="74">
        <v>0</v>
      </c>
      <c r="O66" s="47">
        <v>-2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22.06</v>
      </c>
      <c r="X66">
        <v>-2</v>
      </c>
      <c r="Y66">
        <v>1.06</v>
      </c>
      <c r="Z66">
        <v>0</v>
      </c>
      <c r="AA66">
        <v>3.36</v>
      </c>
      <c r="AB66">
        <v>0.28999999999999998</v>
      </c>
      <c r="AC66">
        <v>0</v>
      </c>
    </row>
    <row r="67" spans="7:29">
      <c r="G67" t="s">
        <v>109</v>
      </c>
      <c r="H67" s="74">
        <v>77.34</v>
      </c>
      <c r="I67" s="47">
        <v>0</v>
      </c>
      <c r="J67" s="47">
        <v>0</v>
      </c>
      <c r="K67" s="47">
        <v>0</v>
      </c>
      <c r="L67" s="47">
        <v>0</v>
      </c>
      <c r="M67" s="75">
        <v>3.65</v>
      </c>
      <c r="N67" s="74">
        <v>0</v>
      </c>
      <c r="O67" s="47">
        <v>-2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76.760000000000005</v>
      </c>
      <c r="X67">
        <v>-2</v>
      </c>
      <c r="Y67">
        <v>0.57999999999999996</v>
      </c>
      <c r="Z67">
        <v>0</v>
      </c>
      <c r="AA67">
        <v>3.65</v>
      </c>
      <c r="AB67">
        <v>0</v>
      </c>
      <c r="AC67">
        <v>0</v>
      </c>
    </row>
    <row r="68" spans="7:29">
      <c r="G68" t="s">
        <v>110</v>
      </c>
      <c r="H68" s="74">
        <v>71.289999999999992</v>
      </c>
      <c r="I68" s="47">
        <v>0</v>
      </c>
      <c r="J68" s="47">
        <v>6.72</v>
      </c>
      <c r="K68" s="47">
        <v>0</v>
      </c>
      <c r="L68" s="47">
        <v>0</v>
      </c>
      <c r="M68" s="75">
        <v>3.84</v>
      </c>
      <c r="N68" s="74">
        <v>0</v>
      </c>
      <c r="O68" s="47">
        <v>-4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70.709999999999994</v>
      </c>
      <c r="X68">
        <v>-4</v>
      </c>
      <c r="Y68">
        <v>0.57999999999999996</v>
      </c>
      <c r="Z68">
        <v>0</v>
      </c>
      <c r="AA68">
        <v>3.84</v>
      </c>
      <c r="AB68">
        <v>0</v>
      </c>
      <c r="AC68">
        <v>6.72</v>
      </c>
    </row>
    <row r="69" spans="7:29">
      <c r="G69" t="s">
        <v>111</v>
      </c>
      <c r="H69" s="74">
        <v>200.17000000000002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-30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199.59</v>
      </c>
      <c r="X69">
        <v>-30</v>
      </c>
      <c r="Y69">
        <v>0.57999999999999996</v>
      </c>
      <c r="Z69">
        <v>0</v>
      </c>
      <c r="AA69">
        <v>0</v>
      </c>
      <c r="AB69">
        <v>0</v>
      </c>
      <c r="AC69">
        <v>0</v>
      </c>
    </row>
    <row r="70" spans="7:29">
      <c r="G70" t="s">
        <v>112</v>
      </c>
      <c r="H70" s="74">
        <v>225.12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224.54</v>
      </c>
      <c r="X70">
        <v>0</v>
      </c>
      <c r="Y70">
        <v>0.57999999999999996</v>
      </c>
      <c r="Z70">
        <v>0</v>
      </c>
      <c r="AA70">
        <v>0</v>
      </c>
      <c r="AB70">
        <v>0</v>
      </c>
      <c r="AC70">
        <v>0</v>
      </c>
    </row>
    <row r="71" spans="7:29">
      <c r="G71" t="s">
        <v>113</v>
      </c>
      <c r="H71" s="74">
        <v>192.5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191.92</v>
      </c>
      <c r="X71">
        <v>0</v>
      </c>
      <c r="Y71">
        <v>0.57999999999999996</v>
      </c>
      <c r="Z71">
        <v>0</v>
      </c>
      <c r="AA71">
        <v>0</v>
      </c>
      <c r="AB71">
        <v>0</v>
      </c>
      <c r="AC71">
        <v>0</v>
      </c>
    </row>
    <row r="72" spans="7:29">
      <c r="G72" t="s">
        <v>114</v>
      </c>
      <c r="H72" s="74">
        <v>207.85000000000002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207.27</v>
      </c>
      <c r="X72">
        <v>0</v>
      </c>
      <c r="Y72">
        <v>0.57999999999999996</v>
      </c>
      <c r="Z72">
        <v>0</v>
      </c>
      <c r="AA72">
        <v>0</v>
      </c>
      <c r="AB72">
        <v>0</v>
      </c>
      <c r="AC72">
        <v>0</v>
      </c>
    </row>
    <row r="73" spans="7:29">
      <c r="G73" t="s">
        <v>115</v>
      </c>
      <c r="H73" s="74">
        <v>307.64999999999998</v>
      </c>
      <c r="I73" s="47">
        <v>0</v>
      </c>
      <c r="J73" s="47">
        <v>0</v>
      </c>
      <c r="K73" s="47">
        <v>0</v>
      </c>
      <c r="L73" s="47">
        <v>0</v>
      </c>
      <c r="M73" s="75">
        <v>4.41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307.07</v>
      </c>
      <c r="X73">
        <v>0</v>
      </c>
      <c r="Y73">
        <v>0.57999999999999996</v>
      </c>
      <c r="Z73">
        <v>0</v>
      </c>
      <c r="AA73">
        <v>4.41</v>
      </c>
      <c r="AB73">
        <v>0</v>
      </c>
      <c r="AC73">
        <v>0</v>
      </c>
    </row>
    <row r="74" spans="7:29">
      <c r="G74" t="s">
        <v>116</v>
      </c>
      <c r="H74" s="74">
        <v>305.72999999999996</v>
      </c>
      <c r="I74" s="47">
        <v>0</v>
      </c>
      <c r="J74" s="47">
        <v>0</v>
      </c>
      <c r="K74" s="47">
        <v>0</v>
      </c>
      <c r="L74" s="47">
        <v>0</v>
      </c>
      <c r="M74" s="75">
        <v>5.37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305.14999999999998</v>
      </c>
      <c r="X74">
        <v>0</v>
      </c>
      <c r="Y74">
        <v>0.57999999999999996</v>
      </c>
      <c r="Z74">
        <v>0</v>
      </c>
      <c r="AA74">
        <v>5.37</v>
      </c>
      <c r="AB74">
        <v>0</v>
      </c>
      <c r="AC74">
        <v>0</v>
      </c>
    </row>
    <row r="75" spans="7:29">
      <c r="G75" t="s">
        <v>117</v>
      </c>
      <c r="H75" s="74">
        <v>410.84999999999997</v>
      </c>
      <c r="I75" s="47">
        <v>35.53</v>
      </c>
      <c r="J75" s="47">
        <v>0</v>
      </c>
      <c r="K75" s="47">
        <v>0</v>
      </c>
      <c r="L75" s="47">
        <v>0</v>
      </c>
      <c r="M75" s="75">
        <v>5.68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410.27</v>
      </c>
      <c r="X75">
        <v>35.53</v>
      </c>
      <c r="Y75">
        <v>0.57999999999999996</v>
      </c>
      <c r="Z75">
        <v>0</v>
      </c>
      <c r="AA75">
        <v>5.68</v>
      </c>
      <c r="AB75">
        <v>0</v>
      </c>
      <c r="AC75">
        <v>0</v>
      </c>
    </row>
    <row r="76" spans="7:29">
      <c r="G76" t="s">
        <v>118</v>
      </c>
      <c r="H76" s="74">
        <v>405.06</v>
      </c>
      <c r="I76" s="47">
        <v>25.73</v>
      </c>
      <c r="J76" s="47">
        <v>0</v>
      </c>
      <c r="K76" s="47">
        <v>0</v>
      </c>
      <c r="L76" s="47">
        <v>0</v>
      </c>
      <c r="M76" s="75">
        <v>2.92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404.48</v>
      </c>
      <c r="X76">
        <v>25.73</v>
      </c>
      <c r="Y76">
        <v>0.57999999999999996</v>
      </c>
      <c r="Z76">
        <v>0</v>
      </c>
      <c r="AA76">
        <v>2.92</v>
      </c>
      <c r="AB76">
        <v>0</v>
      </c>
      <c r="AC76">
        <v>0</v>
      </c>
    </row>
    <row r="77" spans="7:29">
      <c r="G77" t="s">
        <v>119</v>
      </c>
      <c r="H77" s="74">
        <v>411.28999999999996</v>
      </c>
      <c r="I77" s="47">
        <v>14.39</v>
      </c>
      <c r="J77" s="47">
        <v>0</v>
      </c>
      <c r="K77" s="47">
        <v>0</v>
      </c>
      <c r="L77" s="47">
        <v>0</v>
      </c>
      <c r="M77" s="75">
        <v>3.84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410.71</v>
      </c>
      <c r="X77">
        <v>14.39</v>
      </c>
      <c r="Y77">
        <v>0.57999999999999996</v>
      </c>
      <c r="Z77">
        <v>0</v>
      </c>
      <c r="AA77">
        <v>3.84</v>
      </c>
      <c r="AB77">
        <v>0</v>
      </c>
      <c r="AC77">
        <v>0</v>
      </c>
    </row>
    <row r="78" spans="7:29">
      <c r="G78" t="s">
        <v>120</v>
      </c>
      <c r="H78" s="74">
        <v>405.52</v>
      </c>
      <c r="I78" s="47">
        <v>9.6</v>
      </c>
      <c r="J78" s="47">
        <v>0</v>
      </c>
      <c r="K78" s="47">
        <v>0</v>
      </c>
      <c r="L78" s="47">
        <v>0</v>
      </c>
      <c r="M78" s="75">
        <v>1.54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404.94</v>
      </c>
      <c r="X78">
        <v>9.6</v>
      </c>
      <c r="Y78">
        <v>0.57999999999999996</v>
      </c>
      <c r="Z78">
        <v>0</v>
      </c>
      <c r="AA78">
        <v>1.54</v>
      </c>
      <c r="AB78">
        <v>0</v>
      </c>
      <c r="AC78">
        <v>0</v>
      </c>
    </row>
    <row r="79" spans="7:29">
      <c r="G79" t="s">
        <v>121</v>
      </c>
      <c r="H79" s="74">
        <v>383.46</v>
      </c>
      <c r="I79" s="47">
        <v>0</v>
      </c>
      <c r="J79" s="47">
        <v>0</v>
      </c>
      <c r="K79" s="47">
        <v>0</v>
      </c>
      <c r="L79" s="47">
        <v>0</v>
      </c>
      <c r="M79" s="75">
        <v>1.63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382.88</v>
      </c>
      <c r="X79">
        <v>0</v>
      </c>
      <c r="Y79">
        <v>0.57999999999999996</v>
      </c>
      <c r="Z79">
        <v>0</v>
      </c>
      <c r="AA79">
        <v>1.63</v>
      </c>
      <c r="AB79">
        <v>0</v>
      </c>
      <c r="AC79">
        <v>0</v>
      </c>
    </row>
    <row r="80" spans="7:29">
      <c r="G80" t="s">
        <v>122</v>
      </c>
      <c r="H80" s="74">
        <v>324.91999999999996</v>
      </c>
      <c r="I80" s="47">
        <v>0</v>
      </c>
      <c r="J80" s="47">
        <v>0</v>
      </c>
      <c r="K80" s="47">
        <v>0</v>
      </c>
      <c r="L80" s="47">
        <v>0</v>
      </c>
      <c r="M80" s="75">
        <v>2.78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324.33999999999997</v>
      </c>
      <c r="X80">
        <v>0</v>
      </c>
      <c r="Y80">
        <v>0.57999999999999996</v>
      </c>
      <c r="Z80">
        <v>0</v>
      </c>
      <c r="AA80">
        <v>2.78</v>
      </c>
      <c r="AB80">
        <v>0</v>
      </c>
      <c r="AC80">
        <v>0</v>
      </c>
    </row>
    <row r="81" spans="7:29">
      <c r="G81" t="s">
        <v>123</v>
      </c>
      <c r="H81" s="74">
        <v>339.32</v>
      </c>
      <c r="I81" s="47">
        <v>0</v>
      </c>
      <c r="J81" s="47">
        <v>0</v>
      </c>
      <c r="K81" s="47">
        <v>0</v>
      </c>
      <c r="L81" s="47">
        <v>0</v>
      </c>
      <c r="M81" s="75">
        <v>3.26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338.74</v>
      </c>
      <c r="X81">
        <v>0</v>
      </c>
      <c r="Y81">
        <v>0.57999999999999996</v>
      </c>
      <c r="Z81">
        <v>0</v>
      </c>
      <c r="AA81">
        <v>3.26</v>
      </c>
      <c r="AB81">
        <v>0</v>
      </c>
      <c r="AC81">
        <v>0</v>
      </c>
    </row>
    <row r="82" spans="7:29">
      <c r="G82" t="s">
        <v>124</v>
      </c>
      <c r="H82" s="74">
        <v>360.41999999999996</v>
      </c>
      <c r="I82" s="47">
        <v>0</v>
      </c>
      <c r="J82" s="47">
        <v>0</v>
      </c>
      <c r="K82" s="47">
        <v>0</v>
      </c>
      <c r="L82" s="47">
        <v>0</v>
      </c>
      <c r="M82" s="75">
        <v>6.05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359.84</v>
      </c>
      <c r="X82">
        <v>0</v>
      </c>
      <c r="Y82">
        <v>0.57999999999999996</v>
      </c>
      <c r="Z82">
        <v>0</v>
      </c>
      <c r="AA82">
        <v>6.05</v>
      </c>
      <c r="AB82">
        <v>0</v>
      </c>
      <c r="AC82">
        <v>0</v>
      </c>
    </row>
    <row r="83" spans="7:29">
      <c r="G83" t="s">
        <v>125</v>
      </c>
      <c r="H83" s="74">
        <v>437.2</v>
      </c>
      <c r="I83" s="47">
        <v>0</v>
      </c>
      <c r="J83" s="47">
        <v>0</v>
      </c>
      <c r="K83" s="47">
        <v>0</v>
      </c>
      <c r="L83" s="47">
        <v>0</v>
      </c>
      <c r="M83" s="75">
        <v>8.92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436.62</v>
      </c>
      <c r="X83">
        <v>0</v>
      </c>
      <c r="Y83">
        <v>0.57999999999999996</v>
      </c>
      <c r="Z83">
        <v>0</v>
      </c>
      <c r="AA83">
        <v>8.92</v>
      </c>
      <c r="AB83">
        <v>0</v>
      </c>
      <c r="AC83">
        <v>0</v>
      </c>
    </row>
    <row r="84" spans="7:29">
      <c r="G84" t="s">
        <v>126</v>
      </c>
      <c r="H84" s="74">
        <v>441.99</v>
      </c>
      <c r="I84" s="47">
        <v>0</v>
      </c>
      <c r="J84" s="47">
        <v>0</v>
      </c>
      <c r="K84" s="47">
        <v>0</v>
      </c>
      <c r="L84" s="47">
        <v>0</v>
      </c>
      <c r="M84" s="75">
        <v>7.77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441.41</v>
      </c>
      <c r="X84">
        <v>0</v>
      </c>
      <c r="Y84">
        <v>0.57999999999999996</v>
      </c>
      <c r="Z84">
        <v>0</v>
      </c>
      <c r="AA84">
        <v>7.77</v>
      </c>
      <c r="AB84">
        <v>0</v>
      </c>
      <c r="AC84">
        <v>0</v>
      </c>
    </row>
    <row r="85" spans="7:29">
      <c r="G85" t="s">
        <v>127</v>
      </c>
      <c r="H85" s="74">
        <v>410.33</v>
      </c>
      <c r="I85" s="47">
        <v>0</v>
      </c>
      <c r="J85" s="47">
        <v>0</v>
      </c>
      <c r="K85" s="47">
        <v>0</v>
      </c>
      <c r="L85" s="47">
        <v>0</v>
      </c>
      <c r="M85" s="75">
        <v>8.5399999999999991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409.75</v>
      </c>
      <c r="X85">
        <v>0</v>
      </c>
      <c r="Y85">
        <v>0.57999999999999996</v>
      </c>
      <c r="Z85">
        <v>0</v>
      </c>
      <c r="AA85">
        <v>8.5399999999999991</v>
      </c>
      <c r="AB85">
        <v>0</v>
      </c>
      <c r="AC85">
        <v>0</v>
      </c>
    </row>
    <row r="86" spans="7:29">
      <c r="G86" t="s">
        <v>128</v>
      </c>
      <c r="H86" s="74">
        <v>403.60999999999996</v>
      </c>
      <c r="I86" s="47">
        <v>0</v>
      </c>
      <c r="J86" s="47">
        <v>0</v>
      </c>
      <c r="K86" s="47">
        <v>0</v>
      </c>
      <c r="L86" s="47">
        <v>0</v>
      </c>
      <c r="M86" s="75">
        <v>10.46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403.03</v>
      </c>
      <c r="X86">
        <v>0</v>
      </c>
      <c r="Y86">
        <v>0.57999999999999996</v>
      </c>
      <c r="Z86">
        <v>0</v>
      </c>
      <c r="AA86">
        <v>10.46</v>
      </c>
      <c r="AB86">
        <v>0</v>
      </c>
      <c r="AC86">
        <v>0</v>
      </c>
    </row>
    <row r="87" spans="7:29">
      <c r="G87" t="s">
        <v>129</v>
      </c>
      <c r="H87" s="74">
        <v>388.73</v>
      </c>
      <c r="I87" s="47">
        <v>0</v>
      </c>
      <c r="J87" s="47">
        <v>0</v>
      </c>
      <c r="K87" s="47">
        <v>0</v>
      </c>
      <c r="L87" s="47">
        <v>0</v>
      </c>
      <c r="M87" s="75">
        <v>3.26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387.67</v>
      </c>
      <c r="X87">
        <v>0</v>
      </c>
      <c r="Y87">
        <v>1.06</v>
      </c>
      <c r="Z87">
        <v>0</v>
      </c>
      <c r="AA87">
        <v>3.26</v>
      </c>
      <c r="AB87">
        <v>0.28999999999999998</v>
      </c>
      <c r="AC87">
        <v>0</v>
      </c>
    </row>
    <row r="88" spans="7:29">
      <c r="G88" t="s">
        <v>130</v>
      </c>
      <c r="H88" s="74">
        <v>365.7</v>
      </c>
      <c r="I88" s="47">
        <v>0</v>
      </c>
      <c r="J88" s="47">
        <v>0</v>
      </c>
      <c r="K88" s="47">
        <v>0</v>
      </c>
      <c r="L88" s="47">
        <v>0</v>
      </c>
      <c r="M88" s="75">
        <v>5.95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364.64</v>
      </c>
      <c r="X88">
        <v>0</v>
      </c>
      <c r="Y88">
        <v>1.06</v>
      </c>
      <c r="Z88">
        <v>0</v>
      </c>
      <c r="AA88">
        <v>5.95</v>
      </c>
      <c r="AB88">
        <v>0.28999999999999998</v>
      </c>
      <c r="AC88">
        <v>0</v>
      </c>
    </row>
    <row r="89" spans="7:29">
      <c r="G89" t="s">
        <v>131</v>
      </c>
      <c r="H89" s="74">
        <v>369.54</v>
      </c>
      <c r="I89" s="47">
        <v>0</v>
      </c>
      <c r="J89" s="47">
        <v>0</v>
      </c>
      <c r="K89" s="47">
        <v>0</v>
      </c>
      <c r="L89" s="47">
        <v>0</v>
      </c>
      <c r="M89" s="75">
        <v>5.57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368.48</v>
      </c>
      <c r="X89">
        <v>0</v>
      </c>
      <c r="Y89">
        <v>1.06</v>
      </c>
      <c r="Z89">
        <v>0</v>
      </c>
      <c r="AA89">
        <v>5.57</v>
      </c>
      <c r="AB89">
        <v>0.28999999999999998</v>
      </c>
      <c r="AC89">
        <v>0</v>
      </c>
    </row>
    <row r="90" spans="7:29">
      <c r="G90" t="s">
        <v>132</v>
      </c>
      <c r="H90" s="74">
        <v>344.59</v>
      </c>
      <c r="I90" s="47">
        <v>0</v>
      </c>
      <c r="J90" s="47">
        <v>0</v>
      </c>
      <c r="K90" s="47">
        <v>0</v>
      </c>
      <c r="L90" s="47">
        <v>0</v>
      </c>
      <c r="M90" s="75">
        <v>2.21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343.53</v>
      </c>
      <c r="X90">
        <v>0</v>
      </c>
      <c r="Y90">
        <v>1.06</v>
      </c>
      <c r="Z90">
        <v>0</v>
      </c>
      <c r="AA90">
        <v>2.21</v>
      </c>
      <c r="AB90">
        <v>0.28999999999999998</v>
      </c>
      <c r="AC90">
        <v>0</v>
      </c>
    </row>
    <row r="91" spans="7:29">
      <c r="G91" t="s">
        <v>133</v>
      </c>
      <c r="H91" s="74">
        <v>539.39</v>
      </c>
      <c r="I91" s="47">
        <v>0</v>
      </c>
      <c r="J91" s="47">
        <v>0</v>
      </c>
      <c r="K91" s="47">
        <v>0</v>
      </c>
      <c r="L91" s="47">
        <v>0</v>
      </c>
      <c r="M91" s="75">
        <v>3.45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538.33000000000004</v>
      </c>
      <c r="X91">
        <v>0</v>
      </c>
      <c r="Y91">
        <v>1.06</v>
      </c>
      <c r="Z91">
        <v>-10</v>
      </c>
      <c r="AA91">
        <v>3.45</v>
      </c>
      <c r="AB91">
        <v>0.28999999999999998</v>
      </c>
      <c r="AC91">
        <v>0</v>
      </c>
    </row>
    <row r="92" spans="7:29">
      <c r="G92" t="s">
        <v>134</v>
      </c>
      <c r="H92" s="74">
        <v>517.30999999999995</v>
      </c>
      <c r="I92" s="47">
        <v>0</v>
      </c>
      <c r="J92" s="47">
        <v>0</v>
      </c>
      <c r="K92" s="47">
        <v>0</v>
      </c>
      <c r="L92" s="47">
        <v>0</v>
      </c>
      <c r="M92" s="75">
        <v>4.13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/>
      <c r="V92" s="75"/>
      <c r="W92">
        <v>516.25</v>
      </c>
      <c r="X92">
        <v>0</v>
      </c>
      <c r="Y92">
        <v>1.06</v>
      </c>
      <c r="Z92">
        <v>-10</v>
      </c>
      <c r="AA92">
        <v>4.13</v>
      </c>
      <c r="AB92">
        <v>0.28999999999999998</v>
      </c>
      <c r="AC92">
        <v>0</v>
      </c>
    </row>
    <row r="93" spans="7:29">
      <c r="G93" t="s">
        <v>135</v>
      </c>
      <c r="H93" s="74">
        <v>518.28</v>
      </c>
      <c r="I93" s="47">
        <v>0</v>
      </c>
      <c r="J93" s="47">
        <v>0</v>
      </c>
      <c r="K93" s="47">
        <v>0</v>
      </c>
      <c r="L93" s="47">
        <v>0</v>
      </c>
      <c r="M93" s="75">
        <v>0.48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/>
      <c r="V93" s="75"/>
      <c r="W93">
        <v>517.22</v>
      </c>
      <c r="X93">
        <v>0</v>
      </c>
      <c r="Y93">
        <v>1.06</v>
      </c>
      <c r="Z93">
        <v>-10</v>
      </c>
      <c r="AA93">
        <v>0.48</v>
      </c>
      <c r="AB93">
        <v>0.28999999999999998</v>
      </c>
      <c r="AC93">
        <v>0</v>
      </c>
    </row>
    <row r="94" spans="7:29">
      <c r="G94" t="s">
        <v>136</v>
      </c>
      <c r="H94" s="74">
        <v>496.21</v>
      </c>
      <c r="I94" s="47">
        <v>0</v>
      </c>
      <c r="J94" s="47">
        <v>55.5</v>
      </c>
      <c r="K94" s="47">
        <v>0</v>
      </c>
      <c r="L94" s="47">
        <v>0</v>
      </c>
      <c r="M94" s="75">
        <v>1.63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/>
      <c r="V94" s="75"/>
      <c r="W94">
        <v>495.15</v>
      </c>
      <c r="X94">
        <v>0</v>
      </c>
      <c r="Y94">
        <v>1.06</v>
      </c>
      <c r="Z94">
        <v>-10</v>
      </c>
      <c r="AA94">
        <v>1.63</v>
      </c>
      <c r="AB94">
        <v>0.28999999999999998</v>
      </c>
      <c r="AC94">
        <v>55.5</v>
      </c>
    </row>
    <row r="95" spans="7:29">
      <c r="G95" t="s">
        <v>137</v>
      </c>
      <c r="H95" s="74">
        <v>472.22</v>
      </c>
      <c r="I95" s="47">
        <v>0</v>
      </c>
      <c r="J95" s="47">
        <v>60.45</v>
      </c>
      <c r="K95" s="47">
        <v>0</v>
      </c>
      <c r="L95" s="47">
        <v>0</v>
      </c>
      <c r="M95" s="75">
        <v>4.8</v>
      </c>
      <c r="N95" s="74">
        <v>0</v>
      </c>
      <c r="O95" s="47">
        <v>0</v>
      </c>
      <c r="P95" s="47">
        <v>0</v>
      </c>
      <c r="Q95" s="47">
        <v>-15</v>
      </c>
      <c r="R95" s="47">
        <v>0</v>
      </c>
      <c r="S95" s="75">
        <v>0</v>
      </c>
      <c r="U95" s="74"/>
      <c r="V95" s="75"/>
      <c r="W95">
        <v>471.16</v>
      </c>
      <c r="X95">
        <v>0</v>
      </c>
      <c r="Y95">
        <v>1.06</v>
      </c>
      <c r="Z95">
        <v>-15</v>
      </c>
      <c r="AA95">
        <v>4.8</v>
      </c>
      <c r="AB95">
        <v>0.28999999999999998</v>
      </c>
      <c r="AC95">
        <v>60.45</v>
      </c>
    </row>
    <row r="96" spans="7:29">
      <c r="G96" t="s">
        <v>138</v>
      </c>
      <c r="H96" s="74">
        <v>452.06</v>
      </c>
      <c r="I96" s="47">
        <v>0</v>
      </c>
      <c r="J96" s="47">
        <v>54.7</v>
      </c>
      <c r="K96" s="47">
        <v>0</v>
      </c>
      <c r="L96" s="47">
        <v>0</v>
      </c>
      <c r="M96" s="75">
        <v>3.07</v>
      </c>
      <c r="N96" s="74">
        <v>0</v>
      </c>
      <c r="O96" s="47">
        <v>0</v>
      </c>
      <c r="P96" s="47">
        <v>0</v>
      </c>
      <c r="Q96" s="47">
        <v>-15</v>
      </c>
      <c r="R96" s="47">
        <v>0</v>
      </c>
      <c r="S96" s="75">
        <v>0</v>
      </c>
      <c r="U96" s="74"/>
      <c r="V96" s="75"/>
      <c r="W96">
        <v>451</v>
      </c>
      <c r="X96">
        <v>0</v>
      </c>
      <c r="Y96">
        <v>1.06</v>
      </c>
      <c r="Z96">
        <v>-15</v>
      </c>
      <c r="AA96">
        <v>3.07</v>
      </c>
      <c r="AB96">
        <v>0.28999999999999998</v>
      </c>
      <c r="AC96">
        <v>54.7</v>
      </c>
    </row>
    <row r="97" spans="1:83">
      <c r="G97" t="s">
        <v>139</v>
      </c>
      <c r="H97" s="74">
        <v>430</v>
      </c>
      <c r="I97" s="47">
        <v>0</v>
      </c>
      <c r="J97" s="47">
        <v>49.9</v>
      </c>
      <c r="K97" s="47">
        <v>0</v>
      </c>
      <c r="L97" s="47">
        <v>0</v>
      </c>
      <c r="M97" s="75">
        <v>0.19</v>
      </c>
      <c r="N97" s="74">
        <v>0</v>
      </c>
      <c r="O97" s="47">
        <v>0</v>
      </c>
      <c r="P97" s="47">
        <v>0</v>
      </c>
      <c r="Q97" s="47">
        <v>-15</v>
      </c>
      <c r="R97" s="47">
        <v>0</v>
      </c>
      <c r="S97" s="75">
        <v>0</v>
      </c>
      <c r="U97" s="74"/>
      <c r="V97" s="75"/>
      <c r="W97">
        <v>428.94</v>
      </c>
      <c r="X97">
        <v>0</v>
      </c>
      <c r="Y97">
        <v>1.06</v>
      </c>
      <c r="Z97">
        <v>-15</v>
      </c>
      <c r="AA97">
        <v>0.19</v>
      </c>
      <c r="AB97">
        <v>0.28999999999999998</v>
      </c>
      <c r="AC97">
        <v>49.9</v>
      </c>
    </row>
    <row r="98" spans="1:83">
      <c r="G98" t="s">
        <v>140</v>
      </c>
      <c r="H98" s="74">
        <v>409.85</v>
      </c>
      <c r="I98" s="47">
        <v>0</v>
      </c>
      <c r="J98" s="47">
        <v>43.18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-15</v>
      </c>
      <c r="R98" s="47">
        <v>0</v>
      </c>
      <c r="S98" s="75">
        <v>0</v>
      </c>
      <c r="U98" s="74"/>
      <c r="V98" s="75"/>
      <c r="W98">
        <v>408.79</v>
      </c>
      <c r="X98">
        <v>0</v>
      </c>
      <c r="Y98">
        <v>1.06</v>
      </c>
      <c r="Z98">
        <v>-15</v>
      </c>
      <c r="AA98">
        <v>0</v>
      </c>
      <c r="AB98">
        <v>0.28999999999999998</v>
      </c>
      <c r="AC98">
        <v>43.18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3.5908750000000009</v>
      </c>
      <c r="I99" s="70">
        <f t="shared" ref="I99:BQ99" si="1">SUM(I3:I98)/4000</f>
        <v>2.1312500000000002E-2</v>
      </c>
      <c r="J99" s="70">
        <f t="shared" si="1"/>
        <v>0.11797999999999999</v>
      </c>
      <c r="K99" s="70">
        <f t="shared" si="1"/>
        <v>0</v>
      </c>
      <c r="L99" s="70">
        <f t="shared" si="1"/>
        <v>0</v>
      </c>
      <c r="M99" s="70">
        <f t="shared" si="1"/>
        <v>4.4627499999999994E-2</v>
      </c>
      <c r="N99" s="69">
        <f t="shared" si="1"/>
        <v>0</v>
      </c>
      <c r="O99" s="70">
        <f t="shared" si="1"/>
        <v>-0.91400000000000003</v>
      </c>
      <c r="P99" s="70">
        <f t="shared" si="1"/>
        <v>-2.8250000000000001E-2</v>
      </c>
      <c r="Q99" s="70">
        <f t="shared" si="1"/>
        <v>-0.17075000000000001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3.5678925000000001</v>
      </c>
      <c r="X99">
        <f t="shared" si="1"/>
        <v>-0.89268749999999997</v>
      </c>
      <c r="Y99">
        <f t="shared" si="1"/>
        <v>2.2982499999999986E-2</v>
      </c>
      <c r="Z99">
        <f t="shared" si="1"/>
        <v>-0.17075000000000001</v>
      </c>
      <c r="AA99">
        <f t="shared" si="1"/>
        <v>4.4627499999999994E-2</v>
      </c>
      <c r="AB99">
        <f t="shared" si="1"/>
        <v>5.5099999999999897E-3</v>
      </c>
      <c r="AC99">
        <f t="shared" si="1"/>
        <v>8.972999999999999E-2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146</v>
      </c>
      <c r="X1" t="s">
        <v>546</v>
      </c>
      <c r="Y1" t="s">
        <v>145</v>
      </c>
      <c r="Z1" t="s">
        <v>549</v>
      </c>
      <c r="AA1" t="s">
        <v>551</v>
      </c>
      <c r="AB1" t="s">
        <v>546</v>
      </c>
      <c r="AC1" t="s">
        <v>554</v>
      </c>
      <c r="AD1" t="s">
        <v>145</v>
      </c>
      <c r="AE1" t="s">
        <v>558</v>
      </c>
      <c r="AF1" t="s">
        <v>560</v>
      </c>
      <c r="AG1" t="s">
        <v>558</v>
      </c>
      <c r="AH1" t="s">
        <v>146</v>
      </c>
      <c r="AI1" t="s">
        <v>145</v>
      </c>
      <c r="AJ1" t="s">
        <v>566</v>
      </c>
      <c r="AK1" t="s">
        <v>568</v>
      </c>
      <c r="AL1" t="s">
        <v>570</v>
      </c>
      <c r="AM1" t="s">
        <v>572</v>
      </c>
      <c r="AN1" t="s">
        <v>574</v>
      </c>
      <c r="AO1" t="s">
        <v>576</v>
      </c>
      <c r="AP1" t="s">
        <v>578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W2" s="29" t="s">
        <v>544</v>
      </c>
      <c r="X2" t="s">
        <v>169</v>
      </c>
      <c r="Y2" t="s">
        <v>544</v>
      </c>
      <c r="Z2" t="s">
        <v>148</v>
      </c>
      <c r="AA2" t="s">
        <v>148</v>
      </c>
      <c r="AB2" t="s">
        <v>170</v>
      </c>
      <c r="AC2" t="s">
        <v>149</v>
      </c>
      <c r="AD2" t="s">
        <v>556</v>
      </c>
      <c r="AE2" t="s">
        <v>148</v>
      </c>
      <c r="AF2" t="s">
        <v>148</v>
      </c>
      <c r="AG2" t="s">
        <v>148</v>
      </c>
      <c r="AH2" t="s">
        <v>556</v>
      </c>
      <c r="AI2" t="s">
        <v>564</v>
      </c>
      <c r="AJ2" t="s">
        <v>148</v>
      </c>
      <c r="AK2" t="s">
        <v>240</v>
      </c>
      <c r="AL2" t="s">
        <v>535</v>
      </c>
      <c r="AM2" t="s">
        <v>358</v>
      </c>
      <c r="AN2" t="s">
        <v>148</v>
      </c>
      <c r="AO2" t="s">
        <v>535</v>
      </c>
      <c r="AP2" t="s">
        <v>535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2.4</v>
      </c>
      <c r="I3" s="54">
        <v>0</v>
      </c>
      <c r="J3" s="54">
        <v>3.67</v>
      </c>
      <c r="K3" s="54">
        <v>109.93</v>
      </c>
      <c r="L3" s="54">
        <v>10.559999999999999</v>
      </c>
      <c r="M3" s="73">
        <v>0</v>
      </c>
      <c r="N3" s="72">
        <v>273.86</v>
      </c>
      <c r="O3" s="54">
        <v>91.28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91.28</v>
      </c>
      <c r="X3">
        <v>26.87</v>
      </c>
      <c r="Y3">
        <v>273.86</v>
      </c>
      <c r="Z3">
        <v>17.45</v>
      </c>
      <c r="AA3">
        <v>26.17</v>
      </c>
      <c r="AB3">
        <v>26.87</v>
      </c>
      <c r="AC3">
        <v>3.67</v>
      </c>
      <c r="AD3">
        <v>0</v>
      </c>
      <c r="AE3">
        <v>26.17</v>
      </c>
      <c r="AF3">
        <v>6.77</v>
      </c>
      <c r="AG3">
        <v>26.17</v>
      </c>
      <c r="AH3">
        <v>0</v>
      </c>
      <c r="AI3">
        <v>0</v>
      </c>
      <c r="AJ3">
        <v>0</v>
      </c>
      <c r="AK3">
        <v>1.92</v>
      </c>
      <c r="AL3">
        <v>0</v>
      </c>
      <c r="AM3">
        <v>0.48</v>
      </c>
      <c r="AN3">
        <v>0</v>
      </c>
      <c r="AO3">
        <v>5.76</v>
      </c>
      <c r="AP3">
        <v>4.8</v>
      </c>
      <c r="AQ3">
        <v>7.2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2.4</v>
      </c>
      <c r="I4" s="47">
        <v>0</v>
      </c>
      <c r="J4" s="47">
        <v>3.67</v>
      </c>
      <c r="K4" s="47">
        <v>109.93</v>
      </c>
      <c r="L4" s="47">
        <v>10.559999999999999</v>
      </c>
      <c r="M4" s="75">
        <v>0</v>
      </c>
      <c r="N4" s="74">
        <v>273.86</v>
      </c>
      <c r="O4" s="47">
        <v>91.28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91.28</v>
      </c>
      <c r="X4">
        <v>26.87</v>
      </c>
      <c r="Y4">
        <v>273.86</v>
      </c>
      <c r="Z4">
        <v>17.45</v>
      </c>
      <c r="AA4">
        <v>26.17</v>
      </c>
      <c r="AB4">
        <v>26.87</v>
      </c>
      <c r="AC4">
        <v>3.67</v>
      </c>
      <c r="AD4">
        <v>0</v>
      </c>
      <c r="AE4">
        <v>26.17</v>
      </c>
      <c r="AF4">
        <v>6.77</v>
      </c>
      <c r="AG4">
        <v>26.17</v>
      </c>
      <c r="AH4">
        <v>0</v>
      </c>
      <c r="AI4">
        <v>0</v>
      </c>
      <c r="AJ4">
        <v>0</v>
      </c>
      <c r="AK4">
        <v>1.92</v>
      </c>
      <c r="AL4">
        <v>0</v>
      </c>
      <c r="AM4">
        <v>0.48</v>
      </c>
      <c r="AN4">
        <v>0</v>
      </c>
      <c r="AO4">
        <v>5.76</v>
      </c>
      <c r="AP4">
        <v>4.8</v>
      </c>
      <c r="AQ4">
        <v>7.2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2.4</v>
      </c>
      <c r="I5" s="47">
        <v>0</v>
      </c>
      <c r="J5" s="47">
        <v>3.67</v>
      </c>
      <c r="K5" s="47">
        <v>109.93</v>
      </c>
      <c r="L5" s="47">
        <v>10.559999999999999</v>
      </c>
      <c r="M5" s="75">
        <v>0</v>
      </c>
      <c r="N5" s="74">
        <v>273.86</v>
      </c>
      <c r="O5" s="47">
        <v>91.28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91.28</v>
      </c>
      <c r="X5">
        <v>26.87</v>
      </c>
      <c r="Y5">
        <v>273.86</v>
      </c>
      <c r="Z5">
        <v>17.45</v>
      </c>
      <c r="AA5">
        <v>26.17</v>
      </c>
      <c r="AB5">
        <v>26.87</v>
      </c>
      <c r="AC5">
        <v>3.67</v>
      </c>
      <c r="AD5">
        <v>0</v>
      </c>
      <c r="AE5">
        <v>26.17</v>
      </c>
      <c r="AF5">
        <v>6.77</v>
      </c>
      <c r="AG5">
        <v>26.17</v>
      </c>
      <c r="AH5">
        <v>0</v>
      </c>
      <c r="AI5">
        <v>0</v>
      </c>
      <c r="AJ5">
        <v>0</v>
      </c>
      <c r="AK5">
        <v>1.92</v>
      </c>
      <c r="AL5">
        <v>0</v>
      </c>
      <c r="AM5">
        <v>0.48</v>
      </c>
      <c r="AN5">
        <v>0</v>
      </c>
      <c r="AO5">
        <v>5.76</v>
      </c>
      <c r="AP5">
        <v>4.8</v>
      </c>
      <c r="AQ5">
        <v>7.2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2.4</v>
      </c>
      <c r="I6" s="47">
        <v>0</v>
      </c>
      <c r="J6" s="47">
        <v>3.67</v>
      </c>
      <c r="K6" s="47">
        <v>109.93</v>
      </c>
      <c r="L6" s="47">
        <v>10.559999999999999</v>
      </c>
      <c r="M6" s="75">
        <v>0</v>
      </c>
      <c r="N6" s="74">
        <v>273.86</v>
      </c>
      <c r="O6" s="47">
        <v>91.28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91.28</v>
      </c>
      <c r="X6">
        <v>26.87</v>
      </c>
      <c r="Y6">
        <v>273.86</v>
      </c>
      <c r="Z6">
        <v>17.45</v>
      </c>
      <c r="AA6">
        <v>26.17</v>
      </c>
      <c r="AB6">
        <v>26.87</v>
      </c>
      <c r="AC6">
        <v>3.67</v>
      </c>
      <c r="AD6">
        <v>0</v>
      </c>
      <c r="AE6">
        <v>26.17</v>
      </c>
      <c r="AF6">
        <v>6.77</v>
      </c>
      <c r="AG6">
        <v>26.17</v>
      </c>
      <c r="AH6">
        <v>0</v>
      </c>
      <c r="AI6">
        <v>0</v>
      </c>
      <c r="AJ6">
        <v>0</v>
      </c>
      <c r="AK6">
        <v>1.92</v>
      </c>
      <c r="AL6">
        <v>0</v>
      </c>
      <c r="AM6">
        <v>0.48</v>
      </c>
      <c r="AN6">
        <v>0</v>
      </c>
      <c r="AO6">
        <v>5.76</v>
      </c>
      <c r="AP6">
        <v>4.8</v>
      </c>
      <c r="AQ6">
        <v>7.2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2.4</v>
      </c>
      <c r="I7" s="47">
        <v>0</v>
      </c>
      <c r="J7" s="47">
        <v>3.67</v>
      </c>
      <c r="K7" s="47">
        <v>109.93</v>
      </c>
      <c r="L7" s="47">
        <v>10.559999999999999</v>
      </c>
      <c r="M7" s="75">
        <v>0</v>
      </c>
      <c r="N7" s="74">
        <v>273.86</v>
      </c>
      <c r="O7" s="47">
        <v>91.28</v>
      </c>
      <c r="P7" s="47">
        <v>0</v>
      </c>
      <c r="Q7" s="47">
        <v>0</v>
      </c>
      <c r="R7" s="47">
        <v>0</v>
      </c>
      <c r="S7" s="75">
        <v>0</v>
      </c>
      <c r="W7">
        <v>91.28</v>
      </c>
      <c r="X7">
        <v>26.87</v>
      </c>
      <c r="Y7">
        <v>273.86</v>
      </c>
      <c r="Z7">
        <v>17.45</v>
      </c>
      <c r="AA7">
        <v>26.17</v>
      </c>
      <c r="AB7">
        <v>26.87</v>
      </c>
      <c r="AC7">
        <v>3.67</v>
      </c>
      <c r="AD7">
        <v>0</v>
      </c>
      <c r="AE7">
        <v>26.17</v>
      </c>
      <c r="AF7">
        <v>6.77</v>
      </c>
      <c r="AG7">
        <v>26.17</v>
      </c>
      <c r="AH7">
        <v>0</v>
      </c>
      <c r="AI7">
        <v>0</v>
      </c>
      <c r="AJ7">
        <v>0</v>
      </c>
      <c r="AK7">
        <v>1.92</v>
      </c>
      <c r="AL7">
        <v>0</v>
      </c>
      <c r="AM7">
        <v>0.48</v>
      </c>
      <c r="AN7">
        <v>0</v>
      </c>
      <c r="AO7">
        <v>5.76</v>
      </c>
      <c r="AP7">
        <v>4.8</v>
      </c>
      <c r="AQ7">
        <v>7.2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2.4</v>
      </c>
      <c r="I8" s="47">
        <v>0</v>
      </c>
      <c r="J8" s="47">
        <v>3.67</v>
      </c>
      <c r="K8" s="47">
        <v>109.93</v>
      </c>
      <c r="L8" s="47">
        <v>10.559999999999999</v>
      </c>
      <c r="M8" s="75">
        <v>0</v>
      </c>
      <c r="N8" s="74">
        <v>273.86</v>
      </c>
      <c r="O8" s="47">
        <v>91.28</v>
      </c>
      <c r="P8" s="47">
        <v>0</v>
      </c>
      <c r="Q8" s="47">
        <v>0</v>
      </c>
      <c r="R8" s="47">
        <v>0</v>
      </c>
      <c r="S8" s="75">
        <v>0</v>
      </c>
      <c r="W8">
        <v>91.28</v>
      </c>
      <c r="X8">
        <v>26.87</v>
      </c>
      <c r="Y8">
        <v>273.86</v>
      </c>
      <c r="Z8">
        <v>17.45</v>
      </c>
      <c r="AA8">
        <v>26.17</v>
      </c>
      <c r="AB8">
        <v>26.87</v>
      </c>
      <c r="AC8">
        <v>3.67</v>
      </c>
      <c r="AD8">
        <v>0</v>
      </c>
      <c r="AE8">
        <v>26.17</v>
      </c>
      <c r="AF8">
        <v>6.77</v>
      </c>
      <c r="AG8">
        <v>26.17</v>
      </c>
      <c r="AH8">
        <v>0</v>
      </c>
      <c r="AI8">
        <v>0</v>
      </c>
      <c r="AJ8">
        <v>0</v>
      </c>
      <c r="AK8">
        <v>1.92</v>
      </c>
      <c r="AL8">
        <v>0</v>
      </c>
      <c r="AM8">
        <v>0.48</v>
      </c>
      <c r="AN8">
        <v>0</v>
      </c>
      <c r="AO8">
        <v>5.76</v>
      </c>
      <c r="AP8">
        <v>4.8</v>
      </c>
      <c r="AQ8">
        <v>7.2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2.4</v>
      </c>
      <c r="I9" s="47">
        <v>0</v>
      </c>
      <c r="J9" s="47">
        <v>3.67</v>
      </c>
      <c r="K9" s="47">
        <v>109.93</v>
      </c>
      <c r="L9" s="47">
        <v>10.559999999999999</v>
      </c>
      <c r="M9" s="75">
        <v>0</v>
      </c>
      <c r="N9" s="74">
        <v>273.86</v>
      </c>
      <c r="O9" s="47">
        <v>91.28</v>
      </c>
      <c r="P9" s="47">
        <v>0</v>
      </c>
      <c r="Q9" s="47">
        <v>0</v>
      </c>
      <c r="R9" s="47">
        <v>0</v>
      </c>
      <c r="S9" s="75">
        <v>0</v>
      </c>
      <c r="W9">
        <v>91.28</v>
      </c>
      <c r="X9">
        <v>26.87</v>
      </c>
      <c r="Y9">
        <v>273.86</v>
      </c>
      <c r="Z9">
        <v>17.45</v>
      </c>
      <c r="AA9">
        <v>26.17</v>
      </c>
      <c r="AB9">
        <v>26.87</v>
      </c>
      <c r="AC9">
        <v>3.67</v>
      </c>
      <c r="AD9">
        <v>0</v>
      </c>
      <c r="AE9">
        <v>26.17</v>
      </c>
      <c r="AF9">
        <v>6.77</v>
      </c>
      <c r="AG9">
        <v>26.17</v>
      </c>
      <c r="AH9">
        <v>0</v>
      </c>
      <c r="AI9">
        <v>0</v>
      </c>
      <c r="AJ9">
        <v>0</v>
      </c>
      <c r="AK9">
        <v>1.92</v>
      </c>
      <c r="AL9">
        <v>0</v>
      </c>
      <c r="AM9">
        <v>0.48</v>
      </c>
      <c r="AN9">
        <v>0</v>
      </c>
      <c r="AO9">
        <v>5.76</v>
      </c>
      <c r="AP9">
        <v>4.8</v>
      </c>
      <c r="AQ9">
        <v>7.2</v>
      </c>
    </row>
    <row r="10" spans="1:43">
      <c r="A10" t="s">
        <v>260</v>
      </c>
      <c r="C10" t="s">
        <v>233</v>
      </c>
      <c r="G10" t="s">
        <v>52</v>
      </c>
      <c r="H10" s="74">
        <v>2.4</v>
      </c>
      <c r="I10" s="47">
        <v>0</v>
      </c>
      <c r="J10" s="47">
        <v>3.67</v>
      </c>
      <c r="K10" s="47">
        <v>109.93</v>
      </c>
      <c r="L10" s="47">
        <v>10.559999999999999</v>
      </c>
      <c r="M10" s="75">
        <v>0</v>
      </c>
      <c r="N10" s="74">
        <v>273.86</v>
      </c>
      <c r="O10" s="47">
        <v>91.28</v>
      </c>
      <c r="P10" s="47">
        <v>0</v>
      </c>
      <c r="Q10" s="47">
        <v>0</v>
      </c>
      <c r="R10" s="47">
        <v>0</v>
      </c>
      <c r="S10" s="75">
        <v>0</v>
      </c>
      <c r="W10">
        <v>91.28</v>
      </c>
      <c r="X10">
        <v>26.87</v>
      </c>
      <c r="Y10">
        <v>273.86</v>
      </c>
      <c r="Z10">
        <v>17.45</v>
      </c>
      <c r="AA10">
        <v>26.17</v>
      </c>
      <c r="AB10">
        <v>26.87</v>
      </c>
      <c r="AC10">
        <v>3.67</v>
      </c>
      <c r="AD10">
        <v>0</v>
      </c>
      <c r="AE10">
        <v>26.17</v>
      </c>
      <c r="AF10">
        <v>6.77</v>
      </c>
      <c r="AG10">
        <v>26.17</v>
      </c>
      <c r="AH10">
        <v>0</v>
      </c>
      <c r="AI10">
        <v>0</v>
      </c>
      <c r="AJ10">
        <v>0</v>
      </c>
      <c r="AK10">
        <v>1.92</v>
      </c>
      <c r="AL10">
        <v>0</v>
      </c>
      <c r="AM10">
        <v>0.48</v>
      </c>
      <c r="AN10">
        <v>0</v>
      </c>
      <c r="AO10">
        <v>5.76</v>
      </c>
      <c r="AP10">
        <v>4.8</v>
      </c>
      <c r="AQ10">
        <v>7.2</v>
      </c>
    </row>
    <row r="11" spans="1:43">
      <c r="A11" t="s">
        <v>240</v>
      </c>
      <c r="C11" t="s">
        <v>316</v>
      </c>
      <c r="G11" t="s">
        <v>53</v>
      </c>
      <c r="H11" s="74">
        <v>2.4</v>
      </c>
      <c r="I11" s="47">
        <v>0</v>
      </c>
      <c r="J11" s="47">
        <v>3.67</v>
      </c>
      <c r="K11" s="47">
        <v>109.93</v>
      </c>
      <c r="L11" s="47">
        <v>10.559999999999999</v>
      </c>
      <c r="M11" s="75">
        <v>0</v>
      </c>
      <c r="N11" s="74">
        <v>273.86</v>
      </c>
      <c r="O11" s="47">
        <v>91.28</v>
      </c>
      <c r="P11" s="47">
        <v>0</v>
      </c>
      <c r="Q11" s="47">
        <v>0</v>
      </c>
      <c r="R11" s="47">
        <v>0</v>
      </c>
      <c r="S11" s="75">
        <v>0</v>
      </c>
      <c r="W11">
        <v>91.28</v>
      </c>
      <c r="X11">
        <v>26.87</v>
      </c>
      <c r="Y11">
        <v>273.86</v>
      </c>
      <c r="Z11">
        <v>17.45</v>
      </c>
      <c r="AA11">
        <v>26.17</v>
      </c>
      <c r="AB11">
        <v>26.87</v>
      </c>
      <c r="AC11">
        <v>3.67</v>
      </c>
      <c r="AD11">
        <v>0</v>
      </c>
      <c r="AE11">
        <v>26.17</v>
      </c>
      <c r="AF11">
        <v>6.77</v>
      </c>
      <c r="AG11">
        <v>26.17</v>
      </c>
      <c r="AH11">
        <v>0</v>
      </c>
      <c r="AI11">
        <v>0</v>
      </c>
      <c r="AJ11">
        <v>0</v>
      </c>
      <c r="AK11">
        <v>1.92</v>
      </c>
      <c r="AL11">
        <v>0</v>
      </c>
      <c r="AM11">
        <v>0.48</v>
      </c>
      <c r="AN11">
        <v>0</v>
      </c>
      <c r="AO11">
        <v>5.76</v>
      </c>
      <c r="AP11">
        <v>4.8</v>
      </c>
      <c r="AQ11">
        <v>7.2</v>
      </c>
    </row>
    <row r="12" spans="1:43">
      <c r="A12" t="s">
        <v>241</v>
      </c>
      <c r="C12" t="s">
        <v>336</v>
      </c>
      <c r="G12" t="s">
        <v>54</v>
      </c>
      <c r="H12" s="74">
        <v>2.4</v>
      </c>
      <c r="I12" s="47">
        <v>0</v>
      </c>
      <c r="J12" s="47">
        <v>3.67</v>
      </c>
      <c r="K12" s="47">
        <v>109.93</v>
      </c>
      <c r="L12" s="47">
        <v>10.559999999999999</v>
      </c>
      <c r="M12" s="75">
        <v>0</v>
      </c>
      <c r="N12" s="74">
        <v>273.86</v>
      </c>
      <c r="O12" s="47">
        <v>91.28</v>
      </c>
      <c r="P12" s="47">
        <v>0</v>
      </c>
      <c r="Q12" s="47">
        <v>0</v>
      </c>
      <c r="R12" s="47">
        <v>0</v>
      </c>
      <c r="S12" s="75">
        <v>0</v>
      </c>
      <c r="W12">
        <v>91.28</v>
      </c>
      <c r="X12">
        <v>26.87</v>
      </c>
      <c r="Y12">
        <v>273.86</v>
      </c>
      <c r="Z12">
        <v>17.45</v>
      </c>
      <c r="AA12">
        <v>26.17</v>
      </c>
      <c r="AB12">
        <v>26.87</v>
      </c>
      <c r="AC12">
        <v>3.67</v>
      </c>
      <c r="AD12">
        <v>0</v>
      </c>
      <c r="AE12">
        <v>26.17</v>
      </c>
      <c r="AF12">
        <v>6.77</v>
      </c>
      <c r="AG12">
        <v>26.17</v>
      </c>
      <c r="AH12">
        <v>0</v>
      </c>
      <c r="AI12">
        <v>0</v>
      </c>
      <c r="AJ12">
        <v>0</v>
      </c>
      <c r="AK12">
        <v>1.92</v>
      </c>
      <c r="AL12">
        <v>0</v>
      </c>
      <c r="AM12">
        <v>0.48</v>
      </c>
      <c r="AN12">
        <v>0</v>
      </c>
      <c r="AO12">
        <v>5.76</v>
      </c>
      <c r="AP12">
        <v>4.8</v>
      </c>
      <c r="AQ12">
        <v>7.2</v>
      </c>
    </row>
    <row r="13" spans="1:43">
      <c r="A13" t="s">
        <v>242</v>
      </c>
      <c r="G13" t="s">
        <v>55</v>
      </c>
      <c r="H13" s="74">
        <v>2.4</v>
      </c>
      <c r="I13" s="47">
        <v>0</v>
      </c>
      <c r="J13" s="47">
        <v>3.67</v>
      </c>
      <c r="K13" s="47">
        <v>109.93</v>
      </c>
      <c r="L13" s="47">
        <v>10.559999999999999</v>
      </c>
      <c r="M13" s="75">
        <v>0</v>
      </c>
      <c r="N13" s="74">
        <v>273.86</v>
      </c>
      <c r="O13" s="47">
        <v>91.28</v>
      </c>
      <c r="P13" s="47">
        <v>0</v>
      </c>
      <c r="Q13" s="47">
        <v>0</v>
      </c>
      <c r="R13" s="47">
        <v>0</v>
      </c>
      <c r="S13" s="75">
        <v>0</v>
      </c>
      <c r="W13">
        <v>91.28</v>
      </c>
      <c r="X13">
        <v>26.87</v>
      </c>
      <c r="Y13">
        <v>273.86</v>
      </c>
      <c r="Z13">
        <v>17.45</v>
      </c>
      <c r="AA13">
        <v>26.17</v>
      </c>
      <c r="AB13">
        <v>26.87</v>
      </c>
      <c r="AC13">
        <v>3.67</v>
      </c>
      <c r="AD13">
        <v>0</v>
      </c>
      <c r="AE13">
        <v>26.17</v>
      </c>
      <c r="AF13">
        <v>6.77</v>
      </c>
      <c r="AG13">
        <v>26.17</v>
      </c>
      <c r="AH13">
        <v>0</v>
      </c>
      <c r="AI13">
        <v>0</v>
      </c>
      <c r="AJ13">
        <v>0</v>
      </c>
      <c r="AK13">
        <v>1.92</v>
      </c>
      <c r="AL13">
        <v>0</v>
      </c>
      <c r="AM13">
        <v>0.48</v>
      </c>
      <c r="AN13">
        <v>0</v>
      </c>
      <c r="AO13">
        <v>5.76</v>
      </c>
      <c r="AP13">
        <v>4.8</v>
      </c>
      <c r="AQ13">
        <v>7.2</v>
      </c>
    </row>
    <row r="14" spans="1:43">
      <c r="A14" t="s">
        <v>243</v>
      </c>
      <c r="G14" t="s">
        <v>56</v>
      </c>
      <c r="H14" s="74">
        <v>2.4</v>
      </c>
      <c r="I14" s="47">
        <v>0</v>
      </c>
      <c r="J14" s="47">
        <v>3.67</v>
      </c>
      <c r="K14" s="47">
        <v>109.93</v>
      </c>
      <c r="L14" s="47">
        <v>10.559999999999999</v>
      </c>
      <c r="M14" s="75">
        <v>0</v>
      </c>
      <c r="N14" s="74">
        <v>273.86</v>
      </c>
      <c r="O14" s="47">
        <v>91.28</v>
      </c>
      <c r="P14" s="47">
        <v>0</v>
      </c>
      <c r="Q14" s="47">
        <v>0</v>
      </c>
      <c r="R14" s="47">
        <v>0</v>
      </c>
      <c r="S14" s="75">
        <v>0</v>
      </c>
      <c r="W14">
        <v>91.28</v>
      </c>
      <c r="X14">
        <v>26.87</v>
      </c>
      <c r="Y14">
        <v>273.86</v>
      </c>
      <c r="Z14">
        <v>17.45</v>
      </c>
      <c r="AA14">
        <v>26.17</v>
      </c>
      <c r="AB14">
        <v>26.87</v>
      </c>
      <c r="AC14">
        <v>3.67</v>
      </c>
      <c r="AD14">
        <v>0</v>
      </c>
      <c r="AE14">
        <v>26.17</v>
      </c>
      <c r="AF14">
        <v>6.77</v>
      </c>
      <c r="AG14">
        <v>26.17</v>
      </c>
      <c r="AH14">
        <v>0</v>
      </c>
      <c r="AI14">
        <v>0</v>
      </c>
      <c r="AJ14">
        <v>0</v>
      </c>
      <c r="AK14">
        <v>1.92</v>
      </c>
      <c r="AL14">
        <v>0</v>
      </c>
      <c r="AM14">
        <v>0.48</v>
      </c>
      <c r="AN14">
        <v>0</v>
      </c>
      <c r="AO14">
        <v>5.76</v>
      </c>
      <c r="AP14">
        <v>4.8</v>
      </c>
      <c r="AQ14">
        <v>7.2</v>
      </c>
    </row>
    <row r="15" spans="1:43">
      <c r="A15" t="s">
        <v>244</v>
      </c>
      <c r="G15" t="s">
        <v>57</v>
      </c>
      <c r="H15" s="74">
        <v>2.35</v>
      </c>
      <c r="I15" s="47">
        <v>0</v>
      </c>
      <c r="J15" s="47">
        <v>3.57</v>
      </c>
      <c r="K15" s="47">
        <v>109.93</v>
      </c>
      <c r="L15" s="47">
        <v>10.559999999999999</v>
      </c>
      <c r="M15" s="75">
        <v>0</v>
      </c>
      <c r="N15" s="74">
        <v>273.86</v>
      </c>
      <c r="O15" s="47">
        <v>91.28</v>
      </c>
      <c r="P15" s="47">
        <v>0</v>
      </c>
      <c r="Q15" s="47">
        <v>0</v>
      </c>
      <c r="R15" s="47">
        <v>0</v>
      </c>
      <c r="S15" s="75">
        <v>0</v>
      </c>
      <c r="W15">
        <v>91.28</v>
      </c>
      <c r="X15">
        <v>26.87</v>
      </c>
      <c r="Y15">
        <v>273.86</v>
      </c>
      <c r="Z15">
        <v>17.45</v>
      </c>
      <c r="AA15">
        <v>26.17</v>
      </c>
      <c r="AB15">
        <v>26.87</v>
      </c>
      <c r="AC15">
        <v>3.57</v>
      </c>
      <c r="AD15">
        <v>0</v>
      </c>
      <c r="AE15">
        <v>26.17</v>
      </c>
      <c r="AF15">
        <v>6.77</v>
      </c>
      <c r="AG15">
        <v>26.17</v>
      </c>
      <c r="AH15">
        <v>0</v>
      </c>
      <c r="AI15">
        <v>0</v>
      </c>
      <c r="AJ15">
        <v>0</v>
      </c>
      <c r="AK15">
        <v>1.92</v>
      </c>
      <c r="AL15">
        <v>0</v>
      </c>
      <c r="AM15">
        <v>0.43</v>
      </c>
      <c r="AN15">
        <v>0</v>
      </c>
      <c r="AO15">
        <v>5.76</v>
      </c>
      <c r="AP15">
        <v>4.8</v>
      </c>
      <c r="AQ15">
        <v>7.2</v>
      </c>
    </row>
    <row r="16" spans="1:43">
      <c r="A16" t="s">
        <v>245</v>
      </c>
      <c r="G16" t="s">
        <v>58</v>
      </c>
      <c r="H16" s="74">
        <v>2.35</v>
      </c>
      <c r="I16" s="47">
        <v>0</v>
      </c>
      <c r="J16" s="47">
        <v>3.57</v>
      </c>
      <c r="K16" s="47">
        <v>109.93</v>
      </c>
      <c r="L16" s="47">
        <v>10.559999999999999</v>
      </c>
      <c r="M16" s="75">
        <v>0</v>
      </c>
      <c r="N16" s="74">
        <v>273.86</v>
      </c>
      <c r="O16" s="47">
        <v>91.28</v>
      </c>
      <c r="P16" s="47">
        <v>0</v>
      </c>
      <c r="Q16" s="47">
        <v>0</v>
      </c>
      <c r="R16" s="47">
        <v>0</v>
      </c>
      <c r="S16" s="75">
        <v>0</v>
      </c>
      <c r="W16">
        <v>91.28</v>
      </c>
      <c r="X16">
        <v>26.87</v>
      </c>
      <c r="Y16">
        <v>273.86</v>
      </c>
      <c r="Z16">
        <v>17.45</v>
      </c>
      <c r="AA16">
        <v>26.17</v>
      </c>
      <c r="AB16">
        <v>26.87</v>
      </c>
      <c r="AC16">
        <v>3.57</v>
      </c>
      <c r="AD16">
        <v>0</v>
      </c>
      <c r="AE16">
        <v>26.17</v>
      </c>
      <c r="AF16">
        <v>6.77</v>
      </c>
      <c r="AG16">
        <v>26.17</v>
      </c>
      <c r="AH16">
        <v>0</v>
      </c>
      <c r="AI16">
        <v>0</v>
      </c>
      <c r="AJ16">
        <v>0</v>
      </c>
      <c r="AK16">
        <v>1.92</v>
      </c>
      <c r="AL16">
        <v>0</v>
      </c>
      <c r="AM16">
        <v>0.43</v>
      </c>
      <c r="AN16">
        <v>0</v>
      </c>
      <c r="AO16">
        <v>5.76</v>
      </c>
      <c r="AP16">
        <v>4.8</v>
      </c>
      <c r="AQ16">
        <v>7.2</v>
      </c>
    </row>
    <row r="17" spans="1:43">
      <c r="A17" t="s">
        <v>246</v>
      </c>
      <c r="G17" t="s">
        <v>59</v>
      </c>
      <c r="H17" s="74">
        <v>2.35</v>
      </c>
      <c r="I17" s="47">
        <v>0</v>
      </c>
      <c r="J17" s="47">
        <v>3.57</v>
      </c>
      <c r="K17" s="47">
        <v>109.93</v>
      </c>
      <c r="L17" s="47">
        <v>10.559999999999999</v>
      </c>
      <c r="M17" s="75">
        <v>0</v>
      </c>
      <c r="N17" s="74">
        <v>273.86</v>
      </c>
      <c r="O17" s="47">
        <v>91.28</v>
      </c>
      <c r="P17" s="47">
        <v>0</v>
      </c>
      <c r="Q17" s="47">
        <v>0</v>
      </c>
      <c r="R17" s="47">
        <v>0</v>
      </c>
      <c r="S17" s="75">
        <v>0</v>
      </c>
      <c r="W17">
        <v>91.28</v>
      </c>
      <c r="X17">
        <v>26.87</v>
      </c>
      <c r="Y17">
        <v>273.86</v>
      </c>
      <c r="Z17">
        <v>17.45</v>
      </c>
      <c r="AA17">
        <v>26.17</v>
      </c>
      <c r="AB17">
        <v>26.87</v>
      </c>
      <c r="AC17">
        <v>3.57</v>
      </c>
      <c r="AD17">
        <v>0</v>
      </c>
      <c r="AE17">
        <v>26.17</v>
      </c>
      <c r="AF17">
        <v>6.77</v>
      </c>
      <c r="AG17">
        <v>26.17</v>
      </c>
      <c r="AH17">
        <v>0</v>
      </c>
      <c r="AI17">
        <v>0</v>
      </c>
      <c r="AJ17">
        <v>0</v>
      </c>
      <c r="AK17">
        <v>1.92</v>
      </c>
      <c r="AL17">
        <v>0</v>
      </c>
      <c r="AM17">
        <v>0.43</v>
      </c>
      <c r="AN17">
        <v>0</v>
      </c>
      <c r="AO17">
        <v>5.76</v>
      </c>
      <c r="AP17">
        <v>4.8</v>
      </c>
      <c r="AQ17">
        <v>7.2</v>
      </c>
    </row>
    <row r="18" spans="1:43">
      <c r="A18" t="s">
        <v>247</v>
      </c>
      <c r="G18" t="s">
        <v>60</v>
      </c>
      <c r="H18" s="74">
        <v>2.35</v>
      </c>
      <c r="I18" s="47">
        <v>0</v>
      </c>
      <c r="J18" s="47">
        <v>3.57</v>
      </c>
      <c r="K18" s="47">
        <v>109.93</v>
      </c>
      <c r="L18" s="47">
        <v>10.559999999999999</v>
      </c>
      <c r="M18" s="75">
        <v>0</v>
      </c>
      <c r="N18" s="74">
        <v>273.86</v>
      </c>
      <c r="O18" s="47">
        <v>91.28</v>
      </c>
      <c r="P18" s="47">
        <v>0</v>
      </c>
      <c r="Q18" s="47">
        <v>0</v>
      </c>
      <c r="R18" s="47">
        <v>0</v>
      </c>
      <c r="S18" s="75">
        <v>0</v>
      </c>
      <c r="W18">
        <v>91.28</v>
      </c>
      <c r="X18">
        <v>26.87</v>
      </c>
      <c r="Y18">
        <v>273.86</v>
      </c>
      <c r="Z18">
        <v>17.45</v>
      </c>
      <c r="AA18">
        <v>26.17</v>
      </c>
      <c r="AB18">
        <v>26.87</v>
      </c>
      <c r="AC18">
        <v>3.57</v>
      </c>
      <c r="AD18">
        <v>0</v>
      </c>
      <c r="AE18">
        <v>26.17</v>
      </c>
      <c r="AF18">
        <v>6.77</v>
      </c>
      <c r="AG18">
        <v>26.17</v>
      </c>
      <c r="AH18">
        <v>0</v>
      </c>
      <c r="AI18">
        <v>0</v>
      </c>
      <c r="AJ18">
        <v>0</v>
      </c>
      <c r="AK18">
        <v>1.92</v>
      </c>
      <c r="AL18">
        <v>0</v>
      </c>
      <c r="AM18">
        <v>0.43</v>
      </c>
      <c r="AN18">
        <v>0</v>
      </c>
      <c r="AO18">
        <v>5.76</v>
      </c>
      <c r="AP18">
        <v>4.8</v>
      </c>
      <c r="AQ18">
        <v>7.2</v>
      </c>
    </row>
    <row r="19" spans="1:43">
      <c r="A19" t="s">
        <v>261</v>
      </c>
      <c r="G19" t="s">
        <v>61</v>
      </c>
      <c r="H19" s="74">
        <v>2.35</v>
      </c>
      <c r="I19" s="47">
        <v>0</v>
      </c>
      <c r="J19" s="47">
        <v>3.57</v>
      </c>
      <c r="K19" s="47">
        <v>109.93</v>
      </c>
      <c r="L19" s="47">
        <v>10.559999999999999</v>
      </c>
      <c r="M19" s="75">
        <v>0</v>
      </c>
      <c r="N19" s="74">
        <v>273.86</v>
      </c>
      <c r="O19" s="47">
        <v>91.28</v>
      </c>
      <c r="P19" s="47">
        <v>0</v>
      </c>
      <c r="Q19" s="47">
        <v>0</v>
      </c>
      <c r="R19" s="47">
        <v>0</v>
      </c>
      <c r="S19" s="75">
        <v>0</v>
      </c>
      <c r="W19">
        <v>91.28</v>
      </c>
      <c r="X19">
        <v>26.87</v>
      </c>
      <c r="Y19">
        <v>273.86</v>
      </c>
      <c r="Z19">
        <v>17.45</v>
      </c>
      <c r="AA19">
        <v>26.17</v>
      </c>
      <c r="AB19">
        <v>26.87</v>
      </c>
      <c r="AC19">
        <v>3.57</v>
      </c>
      <c r="AD19">
        <v>0</v>
      </c>
      <c r="AE19">
        <v>26.17</v>
      </c>
      <c r="AF19">
        <v>6.77</v>
      </c>
      <c r="AG19">
        <v>26.17</v>
      </c>
      <c r="AH19">
        <v>0</v>
      </c>
      <c r="AI19">
        <v>0</v>
      </c>
      <c r="AJ19">
        <v>0</v>
      </c>
      <c r="AK19">
        <v>1.92</v>
      </c>
      <c r="AL19">
        <v>0</v>
      </c>
      <c r="AM19">
        <v>0.43</v>
      </c>
      <c r="AN19">
        <v>0</v>
      </c>
      <c r="AO19">
        <v>5.76</v>
      </c>
      <c r="AP19">
        <v>4.8</v>
      </c>
      <c r="AQ19">
        <v>7.2</v>
      </c>
    </row>
    <row r="20" spans="1:43">
      <c r="A20" t="s">
        <v>262</v>
      </c>
      <c r="G20" t="s">
        <v>62</v>
      </c>
      <c r="H20" s="74">
        <v>2.35</v>
      </c>
      <c r="I20" s="47">
        <v>0</v>
      </c>
      <c r="J20" s="47">
        <v>3.57</v>
      </c>
      <c r="K20" s="47">
        <v>109.93</v>
      </c>
      <c r="L20" s="47">
        <v>10.559999999999999</v>
      </c>
      <c r="M20" s="75">
        <v>0</v>
      </c>
      <c r="N20" s="74">
        <v>273.86</v>
      </c>
      <c r="O20" s="47">
        <v>91.28</v>
      </c>
      <c r="P20" s="47">
        <v>0</v>
      </c>
      <c r="Q20" s="47">
        <v>0</v>
      </c>
      <c r="R20" s="47">
        <v>0</v>
      </c>
      <c r="S20" s="75">
        <v>0</v>
      </c>
      <c r="W20">
        <v>91.28</v>
      </c>
      <c r="X20">
        <v>26.87</v>
      </c>
      <c r="Y20">
        <v>273.86</v>
      </c>
      <c r="Z20">
        <v>17.45</v>
      </c>
      <c r="AA20">
        <v>26.17</v>
      </c>
      <c r="AB20">
        <v>26.87</v>
      </c>
      <c r="AC20">
        <v>3.57</v>
      </c>
      <c r="AD20">
        <v>0</v>
      </c>
      <c r="AE20">
        <v>26.17</v>
      </c>
      <c r="AF20">
        <v>6.77</v>
      </c>
      <c r="AG20">
        <v>26.17</v>
      </c>
      <c r="AH20">
        <v>0</v>
      </c>
      <c r="AI20">
        <v>0</v>
      </c>
      <c r="AJ20">
        <v>0</v>
      </c>
      <c r="AK20">
        <v>1.92</v>
      </c>
      <c r="AL20">
        <v>0</v>
      </c>
      <c r="AM20">
        <v>0.43</v>
      </c>
      <c r="AN20">
        <v>0</v>
      </c>
      <c r="AO20">
        <v>5.76</v>
      </c>
      <c r="AP20">
        <v>4.8</v>
      </c>
      <c r="AQ20">
        <v>7.2</v>
      </c>
    </row>
    <row r="21" spans="1:43">
      <c r="A21" t="s">
        <v>248</v>
      </c>
      <c r="G21" t="s">
        <v>63</v>
      </c>
      <c r="H21" s="74">
        <v>2.35</v>
      </c>
      <c r="I21" s="47">
        <v>0</v>
      </c>
      <c r="J21" s="47">
        <v>3.57</v>
      </c>
      <c r="K21" s="47">
        <v>109.93</v>
      </c>
      <c r="L21" s="47">
        <v>10.559999999999999</v>
      </c>
      <c r="M21" s="75">
        <v>0</v>
      </c>
      <c r="N21" s="74">
        <v>273.86</v>
      </c>
      <c r="O21" s="47">
        <v>91.28</v>
      </c>
      <c r="P21" s="47">
        <v>0</v>
      </c>
      <c r="Q21" s="47">
        <v>0</v>
      </c>
      <c r="R21" s="47">
        <v>0</v>
      </c>
      <c r="S21" s="75">
        <v>0</v>
      </c>
      <c r="W21">
        <v>91.28</v>
      </c>
      <c r="X21">
        <v>26.87</v>
      </c>
      <c r="Y21">
        <v>273.86</v>
      </c>
      <c r="Z21">
        <v>17.45</v>
      </c>
      <c r="AA21">
        <v>26.17</v>
      </c>
      <c r="AB21">
        <v>26.87</v>
      </c>
      <c r="AC21">
        <v>3.57</v>
      </c>
      <c r="AD21">
        <v>0</v>
      </c>
      <c r="AE21">
        <v>26.17</v>
      </c>
      <c r="AF21">
        <v>6.77</v>
      </c>
      <c r="AG21">
        <v>26.17</v>
      </c>
      <c r="AH21">
        <v>0</v>
      </c>
      <c r="AI21">
        <v>0</v>
      </c>
      <c r="AJ21">
        <v>0</v>
      </c>
      <c r="AK21">
        <v>1.92</v>
      </c>
      <c r="AL21">
        <v>0</v>
      </c>
      <c r="AM21">
        <v>0.43</v>
      </c>
      <c r="AN21">
        <v>0</v>
      </c>
      <c r="AO21">
        <v>5.76</v>
      </c>
      <c r="AP21">
        <v>4.8</v>
      </c>
      <c r="AQ21">
        <v>7.2</v>
      </c>
    </row>
    <row r="22" spans="1:43">
      <c r="A22" t="s">
        <v>249</v>
      </c>
      <c r="G22" t="s">
        <v>64</v>
      </c>
      <c r="H22" s="74">
        <v>2.35</v>
      </c>
      <c r="I22" s="47">
        <v>0</v>
      </c>
      <c r="J22" s="47">
        <v>3.57</v>
      </c>
      <c r="K22" s="47">
        <v>109.93</v>
      </c>
      <c r="L22" s="47">
        <v>10.559999999999999</v>
      </c>
      <c r="M22" s="75">
        <v>0</v>
      </c>
      <c r="N22" s="74">
        <v>273.86</v>
      </c>
      <c r="O22" s="47">
        <v>91.28</v>
      </c>
      <c r="P22" s="47">
        <v>0</v>
      </c>
      <c r="Q22" s="47">
        <v>0</v>
      </c>
      <c r="R22" s="47">
        <v>0</v>
      </c>
      <c r="S22" s="75">
        <v>0</v>
      </c>
      <c r="W22">
        <v>91.28</v>
      </c>
      <c r="X22">
        <v>26.87</v>
      </c>
      <c r="Y22">
        <v>273.86</v>
      </c>
      <c r="Z22">
        <v>17.45</v>
      </c>
      <c r="AA22">
        <v>26.17</v>
      </c>
      <c r="AB22">
        <v>26.87</v>
      </c>
      <c r="AC22">
        <v>3.57</v>
      </c>
      <c r="AD22">
        <v>0</v>
      </c>
      <c r="AE22">
        <v>26.17</v>
      </c>
      <c r="AF22">
        <v>6.77</v>
      </c>
      <c r="AG22">
        <v>26.17</v>
      </c>
      <c r="AH22">
        <v>0</v>
      </c>
      <c r="AI22">
        <v>0</v>
      </c>
      <c r="AJ22">
        <v>0</v>
      </c>
      <c r="AK22">
        <v>1.92</v>
      </c>
      <c r="AL22">
        <v>0</v>
      </c>
      <c r="AM22">
        <v>0.43</v>
      </c>
      <c r="AN22">
        <v>0</v>
      </c>
      <c r="AO22">
        <v>5.76</v>
      </c>
      <c r="AP22">
        <v>4.8</v>
      </c>
      <c r="AQ22">
        <v>7.2</v>
      </c>
    </row>
    <row r="23" spans="1:43">
      <c r="A23" t="s">
        <v>250</v>
      </c>
      <c r="G23" t="s">
        <v>65</v>
      </c>
      <c r="H23" s="74">
        <v>2.35</v>
      </c>
      <c r="I23" s="47">
        <v>0</v>
      </c>
      <c r="J23" s="47">
        <v>3.57</v>
      </c>
      <c r="K23" s="47">
        <v>109.93</v>
      </c>
      <c r="L23" s="47">
        <v>10.559999999999999</v>
      </c>
      <c r="M23" s="75">
        <v>0</v>
      </c>
      <c r="N23" s="74">
        <v>273.86</v>
      </c>
      <c r="O23" s="47">
        <v>91.28</v>
      </c>
      <c r="P23" s="47">
        <v>0</v>
      </c>
      <c r="Q23" s="47">
        <v>0</v>
      </c>
      <c r="R23" s="47">
        <v>0</v>
      </c>
      <c r="S23" s="75">
        <v>0</v>
      </c>
      <c r="W23">
        <v>91.28</v>
      </c>
      <c r="X23">
        <v>26.87</v>
      </c>
      <c r="Y23">
        <v>273.86</v>
      </c>
      <c r="Z23">
        <v>17.45</v>
      </c>
      <c r="AA23">
        <v>26.17</v>
      </c>
      <c r="AB23">
        <v>26.87</v>
      </c>
      <c r="AC23">
        <v>3.57</v>
      </c>
      <c r="AD23">
        <v>0</v>
      </c>
      <c r="AE23">
        <v>26.17</v>
      </c>
      <c r="AF23">
        <v>6.77</v>
      </c>
      <c r="AG23">
        <v>26.17</v>
      </c>
      <c r="AH23">
        <v>0</v>
      </c>
      <c r="AI23">
        <v>0</v>
      </c>
      <c r="AJ23">
        <v>0</v>
      </c>
      <c r="AK23">
        <v>1.92</v>
      </c>
      <c r="AL23">
        <v>0</v>
      </c>
      <c r="AM23">
        <v>0.43</v>
      </c>
      <c r="AN23">
        <v>0</v>
      </c>
      <c r="AO23">
        <v>5.76</v>
      </c>
      <c r="AP23">
        <v>4.8</v>
      </c>
      <c r="AQ23">
        <v>7.2</v>
      </c>
    </row>
    <row r="24" spans="1:43">
      <c r="A24" t="s">
        <v>251</v>
      </c>
      <c r="G24" t="s">
        <v>66</v>
      </c>
      <c r="H24" s="74">
        <v>2.35</v>
      </c>
      <c r="I24" s="47">
        <v>0</v>
      </c>
      <c r="J24" s="47">
        <v>3.57</v>
      </c>
      <c r="K24" s="47">
        <v>109.93</v>
      </c>
      <c r="L24" s="47">
        <v>10.559999999999999</v>
      </c>
      <c r="M24" s="75">
        <v>0</v>
      </c>
      <c r="N24" s="74">
        <v>273.86</v>
      </c>
      <c r="O24" s="47">
        <v>91.28</v>
      </c>
      <c r="P24" s="47">
        <v>0</v>
      </c>
      <c r="Q24" s="47">
        <v>0</v>
      </c>
      <c r="R24" s="47">
        <v>0</v>
      </c>
      <c r="S24" s="75">
        <v>0</v>
      </c>
      <c r="W24">
        <v>91.28</v>
      </c>
      <c r="X24">
        <v>26.87</v>
      </c>
      <c r="Y24">
        <v>273.86</v>
      </c>
      <c r="Z24">
        <v>17.45</v>
      </c>
      <c r="AA24">
        <v>26.17</v>
      </c>
      <c r="AB24">
        <v>26.87</v>
      </c>
      <c r="AC24">
        <v>3.57</v>
      </c>
      <c r="AD24">
        <v>0</v>
      </c>
      <c r="AE24">
        <v>26.17</v>
      </c>
      <c r="AF24">
        <v>6.77</v>
      </c>
      <c r="AG24">
        <v>26.17</v>
      </c>
      <c r="AH24">
        <v>0</v>
      </c>
      <c r="AI24">
        <v>0</v>
      </c>
      <c r="AJ24">
        <v>0</v>
      </c>
      <c r="AK24">
        <v>1.92</v>
      </c>
      <c r="AL24">
        <v>0</v>
      </c>
      <c r="AM24">
        <v>0.43</v>
      </c>
      <c r="AN24">
        <v>0</v>
      </c>
      <c r="AO24">
        <v>5.76</v>
      </c>
      <c r="AP24">
        <v>4.8</v>
      </c>
      <c r="AQ24">
        <v>7.2</v>
      </c>
    </row>
    <row r="25" spans="1:43">
      <c r="A25" t="s">
        <v>252</v>
      </c>
      <c r="G25" t="s">
        <v>67</v>
      </c>
      <c r="H25" s="74">
        <v>2.35</v>
      </c>
      <c r="I25" s="47">
        <v>0</v>
      </c>
      <c r="J25" s="47">
        <v>3.57</v>
      </c>
      <c r="K25" s="47">
        <v>109.93</v>
      </c>
      <c r="L25" s="47">
        <v>10.559999999999999</v>
      </c>
      <c r="M25" s="75">
        <v>0</v>
      </c>
      <c r="N25" s="74">
        <v>273.86</v>
      </c>
      <c r="O25" s="47">
        <v>91.28</v>
      </c>
      <c r="P25" s="47">
        <v>0</v>
      </c>
      <c r="Q25" s="47">
        <v>0</v>
      </c>
      <c r="R25" s="47">
        <v>0</v>
      </c>
      <c r="S25" s="75">
        <v>0</v>
      </c>
      <c r="W25">
        <v>91.28</v>
      </c>
      <c r="X25">
        <v>26.87</v>
      </c>
      <c r="Y25">
        <v>273.86</v>
      </c>
      <c r="Z25">
        <v>17.45</v>
      </c>
      <c r="AA25">
        <v>26.17</v>
      </c>
      <c r="AB25">
        <v>26.87</v>
      </c>
      <c r="AC25">
        <v>3.57</v>
      </c>
      <c r="AD25">
        <v>0</v>
      </c>
      <c r="AE25">
        <v>26.17</v>
      </c>
      <c r="AF25">
        <v>6.77</v>
      </c>
      <c r="AG25">
        <v>26.17</v>
      </c>
      <c r="AH25">
        <v>0</v>
      </c>
      <c r="AI25">
        <v>0</v>
      </c>
      <c r="AJ25">
        <v>0</v>
      </c>
      <c r="AK25">
        <v>1.92</v>
      </c>
      <c r="AL25">
        <v>0</v>
      </c>
      <c r="AM25">
        <v>0.43</v>
      </c>
      <c r="AN25">
        <v>0</v>
      </c>
      <c r="AO25">
        <v>5.76</v>
      </c>
      <c r="AP25">
        <v>4.8</v>
      </c>
      <c r="AQ25">
        <v>7.2</v>
      </c>
    </row>
    <row r="26" spans="1:43">
      <c r="A26" t="s">
        <v>253</v>
      </c>
      <c r="G26" t="s">
        <v>68</v>
      </c>
      <c r="H26" s="74">
        <v>2.35</v>
      </c>
      <c r="I26" s="47">
        <v>0</v>
      </c>
      <c r="J26" s="47">
        <v>3.57</v>
      </c>
      <c r="K26" s="47">
        <v>109.93</v>
      </c>
      <c r="L26" s="47">
        <v>10.559999999999999</v>
      </c>
      <c r="M26" s="75">
        <v>0</v>
      </c>
      <c r="N26" s="74">
        <v>273.86</v>
      </c>
      <c r="O26" s="47">
        <v>91.28</v>
      </c>
      <c r="P26" s="47">
        <v>0</v>
      </c>
      <c r="Q26" s="47">
        <v>0</v>
      </c>
      <c r="R26" s="47">
        <v>0</v>
      </c>
      <c r="S26" s="75">
        <v>0</v>
      </c>
      <c r="W26">
        <v>91.28</v>
      </c>
      <c r="X26">
        <v>26.87</v>
      </c>
      <c r="Y26">
        <v>273.86</v>
      </c>
      <c r="Z26">
        <v>17.45</v>
      </c>
      <c r="AA26">
        <v>26.17</v>
      </c>
      <c r="AB26">
        <v>26.87</v>
      </c>
      <c r="AC26">
        <v>3.57</v>
      </c>
      <c r="AD26">
        <v>0</v>
      </c>
      <c r="AE26">
        <v>26.17</v>
      </c>
      <c r="AF26">
        <v>6.77</v>
      </c>
      <c r="AG26">
        <v>26.17</v>
      </c>
      <c r="AH26">
        <v>0</v>
      </c>
      <c r="AI26">
        <v>0</v>
      </c>
      <c r="AJ26">
        <v>0</v>
      </c>
      <c r="AK26">
        <v>1.92</v>
      </c>
      <c r="AL26">
        <v>0</v>
      </c>
      <c r="AM26">
        <v>0.43</v>
      </c>
      <c r="AN26">
        <v>0</v>
      </c>
      <c r="AO26">
        <v>5.76</v>
      </c>
      <c r="AP26">
        <v>4.8</v>
      </c>
      <c r="AQ26">
        <v>7.2</v>
      </c>
    </row>
    <row r="27" spans="1:43">
      <c r="A27" t="s">
        <v>254</v>
      </c>
      <c r="G27" t="s">
        <v>69</v>
      </c>
      <c r="H27" s="74">
        <v>2.35</v>
      </c>
      <c r="I27" s="47">
        <v>0</v>
      </c>
      <c r="J27" s="47">
        <v>3.57</v>
      </c>
      <c r="K27" s="47">
        <v>109.93</v>
      </c>
      <c r="L27" s="47">
        <v>10.57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26.87</v>
      </c>
      <c r="Y27">
        <v>0</v>
      </c>
      <c r="Z27">
        <v>17.45</v>
      </c>
      <c r="AA27">
        <v>26.17</v>
      </c>
      <c r="AB27">
        <v>26.87</v>
      </c>
      <c r="AC27">
        <v>3.57</v>
      </c>
      <c r="AD27">
        <v>0</v>
      </c>
      <c r="AE27">
        <v>26.17</v>
      </c>
      <c r="AF27">
        <v>6.77</v>
      </c>
      <c r="AG27">
        <v>26.17</v>
      </c>
      <c r="AH27">
        <v>0</v>
      </c>
      <c r="AI27">
        <v>0</v>
      </c>
      <c r="AJ27">
        <v>0</v>
      </c>
      <c r="AK27">
        <v>1.92</v>
      </c>
      <c r="AL27">
        <v>0.01</v>
      </c>
      <c r="AM27">
        <v>0.43</v>
      </c>
      <c r="AN27">
        <v>0</v>
      </c>
      <c r="AO27">
        <v>5.76</v>
      </c>
      <c r="AP27">
        <v>4.8</v>
      </c>
      <c r="AQ27">
        <v>7.2</v>
      </c>
    </row>
    <row r="28" spans="1:43">
      <c r="A28" t="s">
        <v>255</v>
      </c>
      <c r="G28" t="s">
        <v>70</v>
      </c>
      <c r="H28" s="74">
        <v>2.35</v>
      </c>
      <c r="I28" s="47">
        <v>0</v>
      </c>
      <c r="J28" s="47">
        <v>3.57</v>
      </c>
      <c r="K28" s="47">
        <v>109.93</v>
      </c>
      <c r="L28" s="47">
        <v>10.579999999999998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26.87</v>
      </c>
      <c r="Y28">
        <v>0</v>
      </c>
      <c r="Z28">
        <v>17.45</v>
      </c>
      <c r="AA28">
        <v>26.17</v>
      </c>
      <c r="AB28">
        <v>26.87</v>
      </c>
      <c r="AC28">
        <v>3.57</v>
      </c>
      <c r="AD28">
        <v>0</v>
      </c>
      <c r="AE28">
        <v>26.17</v>
      </c>
      <c r="AF28">
        <v>6.77</v>
      </c>
      <c r="AG28">
        <v>26.17</v>
      </c>
      <c r="AH28">
        <v>0</v>
      </c>
      <c r="AI28">
        <v>0</v>
      </c>
      <c r="AJ28">
        <v>0</v>
      </c>
      <c r="AK28">
        <v>1.92</v>
      </c>
      <c r="AL28">
        <v>0.02</v>
      </c>
      <c r="AM28">
        <v>0.43</v>
      </c>
      <c r="AN28">
        <v>0</v>
      </c>
      <c r="AO28">
        <v>5.76</v>
      </c>
      <c r="AP28">
        <v>4.8</v>
      </c>
      <c r="AQ28">
        <v>7.2</v>
      </c>
    </row>
    <row r="29" spans="1:43">
      <c r="A29" t="s">
        <v>263</v>
      </c>
      <c r="G29" t="s">
        <v>71</v>
      </c>
      <c r="H29" s="74">
        <v>2.35</v>
      </c>
      <c r="I29" s="47">
        <v>0</v>
      </c>
      <c r="J29" s="47">
        <v>3.57</v>
      </c>
      <c r="K29" s="47">
        <v>109.93</v>
      </c>
      <c r="L29" s="47">
        <v>10.59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26.87</v>
      </c>
      <c r="Y29">
        <v>0</v>
      </c>
      <c r="Z29">
        <v>17.45</v>
      </c>
      <c r="AA29">
        <v>26.17</v>
      </c>
      <c r="AB29">
        <v>26.87</v>
      </c>
      <c r="AC29">
        <v>3.57</v>
      </c>
      <c r="AD29">
        <v>0</v>
      </c>
      <c r="AE29">
        <v>26.17</v>
      </c>
      <c r="AF29">
        <v>6.77</v>
      </c>
      <c r="AG29">
        <v>26.17</v>
      </c>
      <c r="AH29">
        <v>0</v>
      </c>
      <c r="AI29">
        <v>0</v>
      </c>
      <c r="AJ29">
        <v>0</v>
      </c>
      <c r="AK29">
        <v>1.92</v>
      </c>
      <c r="AL29">
        <v>0.03</v>
      </c>
      <c r="AM29">
        <v>0.43</v>
      </c>
      <c r="AN29">
        <v>0</v>
      </c>
      <c r="AO29">
        <v>5.76</v>
      </c>
      <c r="AP29">
        <v>4.8</v>
      </c>
      <c r="AQ29">
        <v>7.2</v>
      </c>
    </row>
    <row r="30" spans="1:43">
      <c r="A30" t="s">
        <v>264</v>
      </c>
      <c r="G30" t="s">
        <v>72</v>
      </c>
      <c r="H30" s="74">
        <v>2.35</v>
      </c>
      <c r="I30" s="47">
        <v>0</v>
      </c>
      <c r="J30" s="47">
        <v>3.57</v>
      </c>
      <c r="K30" s="47">
        <v>109.93</v>
      </c>
      <c r="L30" s="47">
        <v>10.91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26.87</v>
      </c>
      <c r="Y30">
        <v>0</v>
      </c>
      <c r="Z30">
        <v>17.45</v>
      </c>
      <c r="AA30">
        <v>26.17</v>
      </c>
      <c r="AB30">
        <v>26.87</v>
      </c>
      <c r="AC30">
        <v>3.57</v>
      </c>
      <c r="AD30">
        <v>0</v>
      </c>
      <c r="AE30">
        <v>26.17</v>
      </c>
      <c r="AF30">
        <v>6.77</v>
      </c>
      <c r="AG30">
        <v>26.17</v>
      </c>
      <c r="AH30">
        <v>0</v>
      </c>
      <c r="AI30">
        <v>0</v>
      </c>
      <c r="AJ30">
        <v>0</v>
      </c>
      <c r="AK30">
        <v>1.92</v>
      </c>
      <c r="AL30">
        <v>0.35</v>
      </c>
      <c r="AM30">
        <v>0.43</v>
      </c>
      <c r="AN30">
        <v>0</v>
      </c>
      <c r="AO30">
        <v>5.76</v>
      </c>
      <c r="AP30">
        <v>4.8</v>
      </c>
      <c r="AQ30">
        <v>7.2</v>
      </c>
    </row>
    <row r="31" spans="1:43">
      <c r="A31" t="s">
        <v>274</v>
      </c>
      <c r="G31" t="s">
        <v>73</v>
      </c>
      <c r="H31" s="74">
        <v>2.5</v>
      </c>
      <c r="I31" s="47">
        <v>0</v>
      </c>
      <c r="J31" s="47">
        <v>3.57</v>
      </c>
      <c r="K31" s="47">
        <v>109.93</v>
      </c>
      <c r="L31" s="47">
        <v>11.32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26.87</v>
      </c>
      <c r="Y31">
        <v>0</v>
      </c>
      <c r="Z31">
        <v>17.45</v>
      </c>
      <c r="AA31">
        <v>26.17</v>
      </c>
      <c r="AB31">
        <v>26.87</v>
      </c>
      <c r="AC31">
        <v>3.57</v>
      </c>
      <c r="AD31">
        <v>0</v>
      </c>
      <c r="AE31">
        <v>26.17</v>
      </c>
      <c r="AF31">
        <v>6.77</v>
      </c>
      <c r="AG31">
        <v>26.17</v>
      </c>
      <c r="AH31">
        <v>0</v>
      </c>
      <c r="AI31">
        <v>0</v>
      </c>
      <c r="AJ31">
        <v>0</v>
      </c>
      <c r="AK31">
        <v>1.92</v>
      </c>
      <c r="AL31">
        <v>0.76</v>
      </c>
      <c r="AM31">
        <v>0.57999999999999996</v>
      </c>
      <c r="AN31">
        <v>0</v>
      </c>
      <c r="AO31">
        <v>5.76</v>
      </c>
      <c r="AP31">
        <v>4.8</v>
      </c>
      <c r="AQ31">
        <v>7.2</v>
      </c>
    </row>
    <row r="32" spans="1:43">
      <c r="A32" t="s">
        <v>275</v>
      </c>
      <c r="G32" t="s">
        <v>74</v>
      </c>
      <c r="H32" s="74">
        <v>2.5</v>
      </c>
      <c r="I32" s="47">
        <v>0</v>
      </c>
      <c r="J32" s="47">
        <v>3.57</v>
      </c>
      <c r="K32" s="47">
        <v>109.93</v>
      </c>
      <c r="L32" s="47">
        <v>11.719999999999999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26.87</v>
      </c>
      <c r="Y32">
        <v>0</v>
      </c>
      <c r="Z32">
        <v>17.45</v>
      </c>
      <c r="AA32">
        <v>26.17</v>
      </c>
      <c r="AB32">
        <v>26.87</v>
      </c>
      <c r="AC32">
        <v>3.57</v>
      </c>
      <c r="AD32">
        <v>0</v>
      </c>
      <c r="AE32">
        <v>26.17</v>
      </c>
      <c r="AF32">
        <v>6.77</v>
      </c>
      <c r="AG32">
        <v>26.17</v>
      </c>
      <c r="AH32">
        <v>0</v>
      </c>
      <c r="AI32">
        <v>0</v>
      </c>
      <c r="AJ32">
        <v>0</v>
      </c>
      <c r="AK32">
        <v>1.92</v>
      </c>
      <c r="AL32">
        <v>1.1599999999999999</v>
      </c>
      <c r="AM32">
        <v>0.57999999999999996</v>
      </c>
      <c r="AN32">
        <v>0</v>
      </c>
      <c r="AO32">
        <v>5.76</v>
      </c>
      <c r="AP32">
        <v>4.8</v>
      </c>
      <c r="AQ32">
        <v>7.2</v>
      </c>
    </row>
    <row r="33" spans="1:43">
      <c r="A33" t="s">
        <v>276</v>
      </c>
      <c r="G33" t="s">
        <v>75</v>
      </c>
      <c r="H33" s="74">
        <v>2.5</v>
      </c>
      <c r="I33" s="47">
        <v>0</v>
      </c>
      <c r="J33" s="47">
        <v>3.57</v>
      </c>
      <c r="K33" s="47">
        <v>109.93</v>
      </c>
      <c r="L33" s="47">
        <v>12.14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26.87</v>
      </c>
      <c r="Y33">
        <v>0</v>
      </c>
      <c r="Z33">
        <v>17.45</v>
      </c>
      <c r="AA33">
        <v>26.17</v>
      </c>
      <c r="AB33">
        <v>26.87</v>
      </c>
      <c r="AC33">
        <v>3.57</v>
      </c>
      <c r="AD33">
        <v>0</v>
      </c>
      <c r="AE33">
        <v>26.17</v>
      </c>
      <c r="AF33">
        <v>6.77</v>
      </c>
      <c r="AG33">
        <v>26.17</v>
      </c>
      <c r="AH33">
        <v>0</v>
      </c>
      <c r="AI33">
        <v>0</v>
      </c>
      <c r="AJ33">
        <v>0</v>
      </c>
      <c r="AK33">
        <v>1.92</v>
      </c>
      <c r="AL33">
        <v>1.58</v>
      </c>
      <c r="AM33">
        <v>0.57999999999999996</v>
      </c>
      <c r="AN33">
        <v>0</v>
      </c>
      <c r="AO33">
        <v>5.76</v>
      </c>
      <c r="AP33">
        <v>4.8</v>
      </c>
      <c r="AQ33">
        <v>7.2</v>
      </c>
    </row>
    <row r="34" spans="1:43">
      <c r="A34" t="s">
        <v>277</v>
      </c>
      <c r="G34" t="s">
        <v>76</v>
      </c>
      <c r="H34" s="74">
        <v>2.5</v>
      </c>
      <c r="I34" s="47">
        <v>0</v>
      </c>
      <c r="J34" s="47">
        <v>3.57</v>
      </c>
      <c r="K34" s="47">
        <v>109.93</v>
      </c>
      <c r="L34" s="47">
        <v>12.68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26.87</v>
      </c>
      <c r="Y34">
        <v>0</v>
      </c>
      <c r="Z34">
        <v>17.45</v>
      </c>
      <c r="AA34">
        <v>26.17</v>
      </c>
      <c r="AB34">
        <v>26.87</v>
      </c>
      <c r="AC34">
        <v>3.57</v>
      </c>
      <c r="AD34">
        <v>0</v>
      </c>
      <c r="AE34">
        <v>26.17</v>
      </c>
      <c r="AF34">
        <v>6.77</v>
      </c>
      <c r="AG34">
        <v>26.17</v>
      </c>
      <c r="AH34">
        <v>0</v>
      </c>
      <c r="AI34">
        <v>0</v>
      </c>
      <c r="AJ34">
        <v>0</v>
      </c>
      <c r="AK34">
        <v>1.92</v>
      </c>
      <c r="AL34">
        <v>2.12</v>
      </c>
      <c r="AM34">
        <v>0.57999999999999996</v>
      </c>
      <c r="AN34">
        <v>0</v>
      </c>
      <c r="AO34">
        <v>5.76</v>
      </c>
      <c r="AP34">
        <v>4.8</v>
      </c>
      <c r="AQ34">
        <v>7.2</v>
      </c>
    </row>
    <row r="35" spans="1:43">
      <c r="A35" t="s">
        <v>279</v>
      </c>
      <c r="G35" t="s">
        <v>77</v>
      </c>
      <c r="H35" s="74">
        <v>2.88</v>
      </c>
      <c r="I35" s="47">
        <v>0</v>
      </c>
      <c r="J35" s="47">
        <v>3.57</v>
      </c>
      <c r="K35" s="47">
        <v>109.93</v>
      </c>
      <c r="L35" s="47">
        <v>13.25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26.87</v>
      </c>
      <c r="Y35">
        <v>0</v>
      </c>
      <c r="Z35">
        <v>17.45</v>
      </c>
      <c r="AA35">
        <v>26.17</v>
      </c>
      <c r="AB35">
        <v>26.87</v>
      </c>
      <c r="AC35">
        <v>3.57</v>
      </c>
      <c r="AD35">
        <v>0</v>
      </c>
      <c r="AE35">
        <v>26.17</v>
      </c>
      <c r="AF35">
        <v>6.77</v>
      </c>
      <c r="AG35">
        <v>26.17</v>
      </c>
      <c r="AH35">
        <v>0</v>
      </c>
      <c r="AI35">
        <v>0</v>
      </c>
      <c r="AJ35">
        <v>0</v>
      </c>
      <c r="AK35">
        <v>1.92</v>
      </c>
      <c r="AL35">
        <v>2.69</v>
      </c>
      <c r="AM35">
        <v>0.96</v>
      </c>
      <c r="AN35">
        <v>0</v>
      </c>
      <c r="AO35">
        <v>5.76</v>
      </c>
      <c r="AP35">
        <v>4.8</v>
      </c>
      <c r="AQ35">
        <v>7.2</v>
      </c>
    </row>
    <row r="36" spans="1:43">
      <c r="A36" t="s">
        <v>309</v>
      </c>
      <c r="G36" t="s">
        <v>78</v>
      </c>
      <c r="H36" s="74">
        <v>2.88</v>
      </c>
      <c r="I36" s="47">
        <v>0</v>
      </c>
      <c r="J36" s="47">
        <v>3.57</v>
      </c>
      <c r="K36" s="47">
        <v>109.93</v>
      </c>
      <c r="L36" s="47">
        <v>13.82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26.87</v>
      </c>
      <c r="Y36">
        <v>0</v>
      </c>
      <c r="Z36">
        <v>17.45</v>
      </c>
      <c r="AA36">
        <v>26.17</v>
      </c>
      <c r="AB36">
        <v>26.87</v>
      </c>
      <c r="AC36">
        <v>3.57</v>
      </c>
      <c r="AD36">
        <v>0</v>
      </c>
      <c r="AE36">
        <v>26.17</v>
      </c>
      <c r="AF36">
        <v>6.77</v>
      </c>
      <c r="AG36">
        <v>26.17</v>
      </c>
      <c r="AH36">
        <v>0</v>
      </c>
      <c r="AI36">
        <v>0</v>
      </c>
      <c r="AJ36">
        <v>0</v>
      </c>
      <c r="AK36">
        <v>1.92</v>
      </c>
      <c r="AL36">
        <v>3.26</v>
      </c>
      <c r="AM36">
        <v>0.96</v>
      </c>
      <c r="AN36">
        <v>0</v>
      </c>
      <c r="AO36">
        <v>5.76</v>
      </c>
      <c r="AP36">
        <v>4.8</v>
      </c>
      <c r="AQ36">
        <v>7.2</v>
      </c>
    </row>
    <row r="37" spans="1:43">
      <c r="A37" t="s">
        <v>310</v>
      </c>
      <c r="G37" t="s">
        <v>79</v>
      </c>
      <c r="H37" s="74">
        <v>2.88</v>
      </c>
      <c r="I37" s="47">
        <v>0</v>
      </c>
      <c r="J37" s="47">
        <v>3.57</v>
      </c>
      <c r="K37" s="47">
        <v>109.93</v>
      </c>
      <c r="L37" s="47">
        <v>14.41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26.87</v>
      </c>
      <c r="Y37">
        <v>0</v>
      </c>
      <c r="Z37">
        <v>17.45</v>
      </c>
      <c r="AA37">
        <v>26.17</v>
      </c>
      <c r="AB37">
        <v>26.87</v>
      </c>
      <c r="AC37">
        <v>3.57</v>
      </c>
      <c r="AD37">
        <v>0</v>
      </c>
      <c r="AE37">
        <v>26.17</v>
      </c>
      <c r="AF37">
        <v>6.77</v>
      </c>
      <c r="AG37">
        <v>26.17</v>
      </c>
      <c r="AH37">
        <v>0</v>
      </c>
      <c r="AI37">
        <v>0</v>
      </c>
      <c r="AJ37">
        <v>0</v>
      </c>
      <c r="AK37">
        <v>1.92</v>
      </c>
      <c r="AL37">
        <v>3.85</v>
      </c>
      <c r="AM37">
        <v>0.96</v>
      </c>
      <c r="AN37">
        <v>0</v>
      </c>
      <c r="AO37">
        <v>5.76</v>
      </c>
      <c r="AP37">
        <v>4.8</v>
      </c>
      <c r="AQ37">
        <v>7.2</v>
      </c>
    </row>
    <row r="38" spans="1:43">
      <c r="A38" t="s">
        <v>311</v>
      </c>
      <c r="G38" t="s">
        <v>80</v>
      </c>
      <c r="H38" s="74">
        <v>2.88</v>
      </c>
      <c r="I38" s="47">
        <v>0</v>
      </c>
      <c r="J38" s="47">
        <v>3.57</v>
      </c>
      <c r="K38" s="47">
        <v>109.93</v>
      </c>
      <c r="L38" s="47">
        <v>15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26.87</v>
      </c>
      <c r="Y38">
        <v>0</v>
      </c>
      <c r="Z38">
        <v>17.45</v>
      </c>
      <c r="AA38">
        <v>26.17</v>
      </c>
      <c r="AB38">
        <v>26.87</v>
      </c>
      <c r="AC38">
        <v>3.57</v>
      </c>
      <c r="AD38">
        <v>0</v>
      </c>
      <c r="AE38">
        <v>26.17</v>
      </c>
      <c r="AF38">
        <v>6.77</v>
      </c>
      <c r="AG38">
        <v>26.17</v>
      </c>
      <c r="AH38">
        <v>0</v>
      </c>
      <c r="AI38">
        <v>0</v>
      </c>
      <c r="AJ38">
        <v>0</v>
      </c>
      <c r="AK38">
        <v>1.92</v>
      </c>
      <c r="AL38">
        <v>4.4400000000000004</v>
      </c>
      <c r="AM38">
        <v>0.96</v>
      </c>
      <c r="AN38">
        <v>0</v>
      </c>
      <c r="AO38">
        <v>5.76</v>
      </c>
      <c r="AP38">
        <v>4.8</v>
      </c>
      <c r="AQ38">
        <v>7.2</v>
      </c>
    </row>
    <row r="39" spans="1:43">
      <c r="A39" t="s">
        <v>312</v>
      </c>
      <c r="G39" t="s">
        <v>81</v>
      </c>
      <c r="H39" s="74">
        <v>2.78</v>
      </c>
      <c r="I39" s="47">
        <v>0</v>
      </c>
      <c r="J39" s="47">
        <v>3.57</v>
      </c>
      <c r="K39" s="47">
        <v>162.70999999999998</v>
      </c>
      <c r="L39" s="47">
        <v>15.59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26.87</v>
      </c>
      <c r="Y39">
        <v>0</v>
      </c>
      <c r="Z39">
        <v>17.45</v>
      </c>
      <c r="AA39">
        <v>26.17</v>
      </c>
      <c r="AB39">
        <v>26.87</v>
      </c>
      <c r="AC39">
        <v>3.57</v>
      </c>
      <c r="AD39">
        <v>0</v>
      </c>
      <c r="AE39">
        <v>26.17</v>
      </c>
      <c r="AF39">
        <v>6.77</v>
      </c>
      <c r="AG39">
        <v>26.17</v>
      </c>
      <c r="AH39">
        <v>0</v>
      </c>
      <c r="AI39">
        <v>0</v>
      </c>
      <c r="AJ39">
        <v>23.99</v>
      </c>
      <c r="AK39">
        <v>1.92</v>
      </c>
      <c r="AL39">
        <v>5.03</v>
      </c>
      <c r="AM39">
        <v>0.86</v>
      </c>
      <c r="AN39">
        <v>28.79</v>
      </c>
      <c r="AO39">
        <v>5.76</v>
      </c>
      <c r="AP39">
        <v>4.8</v>
      </c>
      <c r="AQ39">
        <v>7.2</v>
      </c>
    </row>
    <row r="40" spans="1:43">
      <c r="A40" t="s">
        <v>329</v>
      </c>
      <c r="G40" t="s">
        <v>82</v>
      </c>
      <c r="H40" s="74">
        <v>2.78</v>
      </c>
      <c r="I40" s="47">
        <v>0</v>
      </c>
      <c r="J40" s="47">
        <v>3.57</v>
      </c>
      <c r="K40" s="47">
        <v>162.70999999999998</v>
      </c>
      <c r="L40" s="47">
        <v>16.100000000000001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26.87</v>
      </c>
      <c r="Y40">
        <v>0</v>
      </c>
      <c r="Z40">
        <v>17.45</v>
      </c>
      <c r="AA40">
        <v>26.17</v>
      </c>
      <c r="AB40">
        <v>26.87</v>
      </c>
      <c r="AC40">
        <v>3.57</v>
      </c>
      <c r="AD40">
        <v>0</v>
      </c>
      <c r="AE40">
        <v>26.17</v>
      </c>
      <c r="AF40">
        <v>6.77</v>
      </c>
      <c r="AG40">
        <v>26.17</v>
      </c>
      <c r="AH40">
        <v>0</v>
      </c>
      <c r="AI40">
        <v>0</v>
      </c>
      <c r="AJ40">
        <v>23.99</v>
      </c>
      <c r="AK40">
        <v>1.92</v>
      </c>
      <c r="AL40">
        <v>5.54</v>
      </c>
      <c r="AM40">
        <v>0.86</v>
      </c>
      <c r="AN40">
        <v>28.79</v>
      </c>
      <c r="AO40">
        <v>5.76</v>
      </c>
      <c r="AP40">
        <v>4.8</v>
      </c>
      <c r="AQ40">
        <v>7.2</v>
      </c>
    </row>
    <row r="41" spans="1:43">
      <c r="A41" t="s">
        <v>330</v>
      </c>
      <c r="G41" t="s">
        <v>83</v>
      </c>
      <c r="H41" s="74">
        <v>2.78</v>
      </c>
      <c r="I41" s="47">
        <v>0</v>
      </c>
      <c r="J41" s="47">
        <v>3.57</v>
      </c>
      <c r="K41" s="47">
        <v>162.70999999999998</v>
      </c>
      <c r="L41" s="47">
        <v>16.61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26.87</v>
      </c>
      <c r="Y41">
        <v>0</v>
      </c>
      <c r="Z41">
        <v>17.45</v>
      </c>
      <c r="AA41">
        <v>26.17</v>
      </c>
      <c r="AB41">
        <v>26.87</v>
      </c>
      <c r="AC41">
        <v>3.57</v>
      </c>
      <c r="AD41">
        <v>0</v>
      </c>
      <c r="AE41">
        <v>26.17</v>
      </c>
      <c r="AF41">
        <v>6.77</v>
      </c>
      <c r="AG41">
        <v>26.17</v>
      </c>
      <c r="AH41">
        <v>0</v>
      </c>
      <c r="AI41">
        <v>0</v>
      </c>
      <c r="AJ41">
        <v>23.99</v>
      </c>
      <c r="AK41">
        <v>1.92</v>
      </c>
      <c r="AL41">
        <v>6.05</v>
      </c>
      <c r="AM41">
        <v>0.86</v>
      </c>
      <c r="AN41">
        <v>28.79</v>
      </c>
      <c r="AO41">
        <v>5.76</v>
      </c>
      <c r="AP41">
        <v>4.8</v>
      </c>
      <c r="AQ41">
        <v>7.2</v>
      </c>
    </row>
    <row r="42" spans="1:43">
      <c r="A42" t="s">
        <v>331</v>
      </c>
      <c r="G42" t="s">
        <v>84</v>
      </c>
      <c r="H42" s="74">
        <v>2.78</v>
      </c>
      <c r="I42" s="47">
        <v>0</v>
      </c>
      <c r="J42" s="47">
        <v>3.57</v>
      </c>
      <c r="K42" s="47">
        <v>162.70999999999998</v>
      </c>
      <c r="L42" s="47">
        <v>17.02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26.87</v>
      </c>
      <c r="Y42">
        <v>0</v>
      </c>
      <c r="Z42">
        <v>17.45</v>
      </c>
      <c r="AA42">
        <v>26.17</v>
      </c>
      <c r="AB42">
        <v>26.87</v>
      </c>
      <c r="AC42">
        <v>3.57</v>
      </c>
      <c r="AD42">
        <v>0</v>
      </c>
      <c r="AE42">
        <v>26.17</v>
      </c>
      <c r="AF42">
        <v>6.77</v>
      </c>
      <c r="AG42">
        <v>26.17</v>
      </c>
      <c r="AH42">
        <v>0</v>
      </c>
      <c r="AI42">
        <v>0</v>
      </c>
      <c r="AJ42">
        <v>23.99</v>
      </c>
      <c r="AK42">
        <v>1.92</v>
      </c>
      <c r="AL42">
        <v>6.46</v>
      </c>
      <c r="AM42">
        <v>0.86</v>
      </c>
      <c r="AN42">
        <v>28.79</v>
      </c>
      <c r="AO42">
        <v>5.76</v>
      </c>
      <c r="AP42">
        <v>4.8</v>
      </c>
      <c r="AQ42">
        <v>7.2</v>
      </c>
    </row>
    <row r="43" spans="1:43">
      <c r="A43" t="s">
        <v>337</v>
      </c>
      <c r="G43" t="s">
        <v>85</v>
      </c>
      <c r="H43" s="74">
        <v>2.78</v>
      </c>
      <c r="I43" s="47">
        <v>0</v>
      </c>
      <c r="J43" s="47">
        <v>3.48</v>
      </c>
      <c r="K43" s="47">
        <v>162.70999999999998</v>
      </c>
      <c r="L43" s="47">
        <v>17.34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26.87</v>
      </c>
      <c r="Y43">
        <v>0</v>
      </c>
      <c r="Z43">
        <v>17.45</v>
      </c>
      <c r="AA43">
        <v>26.17</v>
      </c>
      <c r="AB43">
        <v>26.87</v>
      </c>
      <c r="AC43">
        <v>3.48</v>
      </c>
      <c r="AD43">
        <v>0</v>
      </c>
      <c r="AE43">
        <v>26.17</v>
      </c>
      <c r="AF43">
        <v>6.77</v>
      </c>
      <c r="AG43">
        <v>26.17</v>
      </c>
      <c r="AH43">
        <v>0</v>
      </c>
      <c r="AI43">
        <v>0</v>
      </c>
      <c r="AJ43">
        <v>23.99</v>
      </c>
      <c r="AK43">
        <v>1.92</v>
      </c>
      <c r="AL43">
        <v>6.78</v>
      </c>
      <c r="AM43">
        <v>0.86</v>
      </c>
      <c r="AN43">
        <v>28.79</v>
      </c>
      <c r="AO43">
        <v>5.76</v>
      </c>
      <c r="AP43">
        <v>4.8</v>
      </c>
      <c r="AQ43">
        <v>7.2</v>
      </c>
    </row>
    <row r="44" spans="1:43">
      <c r="A44" t="s">
        <v>339</v>
      </c>
      <c r="G44" t="s">
        <v>86</v>
      </c>
      <c r="H44" s="74">
        <v>2.78</v>
      </c>
      <c r="I44" s="47">
        <v>0</v>
      </c>
      <c r="J44" s="47">
        <v>3.48</v>
      </c>
      <c r="K44" s="47">
        <v>162.70999999999998</v>
      </c>
      <c r="L44" s="47">
        <v>17.57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26.87</v>
      </c>
      <c r="Y44">
        <v>0</v>
      </c>
      <c r="Z44">
        <v>17.45</v>
      </c>
      <c r="AA44">
        <v>26.17</v>
      </c>
      <c r="AB44">
        <v>26.87</v>
      </c>
      <c r="AC44">
        <v>3.48</v>
      </c>
      <c r="AD44">
        <v>0</v>
      </c>
      <c r="AE44">
        <v>26.17</v>
      </c>
      <c r="AF44">
        <v>6.77</v>
      </c>
      <c r="AG44">
        <v>26.17</v>
      </c>
      <c r="AH44">
        <v>0</v>
      </c>
      <c r="AI44">
        <v>0</v>
      </c>
      <c r="AJ44">
        <v>23.99</v>
      </c>
      <c r="AK44">
        <v>1.92</v>
      </c>
      <c r="AL44">
        <v>7.01</v>
      </c>
      <c r="AM44">
        <v>0.86</v>
      </c>
      <c r="AN44">
        <v>28.79</v>
      </c>
      <c r="AO44">
        <v>5.76</v>
      </c>
      <c r="AP44">
        <v>4.8</v>
      </c>
      <c r="AQ44">
        <v>7.2</v>
      </c>
    </row>
    <row r="45" spans="1:43">
      <c r="A45" t="s">
        <v>358</v>
      </c>
      <c r="G45" t="s">
        <v>87</v>
      </c>
      <c r="H45" s="74">
        <v>2.78</v>
      </c>
      <c r="I45" s="47">
        <v>0</v>
      </c>
      <c r="J45" s="47">
        <v>3.48</v>
      </c>
      <c r="K45" s="47">
        <v>162.70999999999998</v>
      </c>
      <c r="L45" s="47">
        <v>17.77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26.87</v>
      </c>
      <c r="Y45">
        <v>0</v>
      </c>
      <c r="Z45">
        <v>17.45</v>
      </c>
      <c r="AA45">
        <v>26.17</v>
      </c>
      <c r="AB45">
        <v>26.87</v>
      </c>
      <c r="AC45">
        <v>3.48</v>
      </c>
      <c r="AD45">
        <v>0</v>
      </c>
      <c r="AE45">
        <v>26.17</v>
      </c>
      <c r="AF45">
        <v>6.77</v>
      </c>
      <c r="AG45">
        <v>26.17</v>
      </c>
      <c r="AH45">
        <v>0</v>
      </c>
      <c r="AI45">
        <v>0</v>
      </c>
      <c r="AJ45">
        <v>23.99</v>
      </c>
      <c r="AK45">
        <v>1.92</v>
      </c>
      <c r="AL45">
        <v>7.21</v>
      </c>
      <c r="AM45">
        <v>0.86</v>
      </c>
      <c r="AN45">
        <v>28.79</v>
      </c>
      <c r="AO45">
        <v>5.76</v>
      </c>
      <c r="AP45">
        <v>4.8</v>
      </c>
      <c r="AQ45">
        <v>7.2</v>
      </c>
    </row>
    <row r="46" spans="1:43">
      <c r="A46" t="s">
        <v>359</v>
      </c>
      <c r="G46" t="s">
        <v>88</v>
      </c>
      <c r="H46" s="74">
        <v>2.78</v>
      </c>
      <c r="I46" s="47">
        <v>0</v>
      </c>
      <c r="J46" s="47">
        <v>3.48</v>
      </c>
      <c r="K46" s="47">
        <v>162.70999999999998</v>
      </c>
      <c r="L46" s="47">
        <v>17.97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26.87</v>
      </c>
      <c r="Y46">
        <v>0</v>
      </c>
      <c r="Z46">
        <v>17.45</v>
      </c>
      <c r="AA46">
        <v>26.17</v>
      </c>
      <c r="AB46">
        <v>26.87</v>
      </c>
      <c r="AC46">
        <v>3.48</v>
      </c>
      <c r="AD46">
        <v>0</v>
      </c>
      <c r="AE46">
        <v>26.17</v>
      </c>
      <c r="AF46">
        <v>6.77</v>
      </c>
      <c r="AG46">
        <v>26.17</v>
      </c>
      <c r="AH46">
        <v>0</v>
      </c>
      <c r="AI46">
        <v>0</v>
      </c>
      <c r="AJ46">
        <v>23.99</v>
      </c>
      <c r="AK46">
        <v>1.92</v>
      </c>
      <c r="AL46">
        <v>7.41</v>
      </c>
      <c r="AM46">
        <v>0.86</v>
      </c>
      <c r="AN46">
        <v>28.79</v>
      </c>
      <c r="AO46">
        <v>5.76</v>
      </c>
      <c r="AP46">
        <v>4.8</v>
      </c>
      <c r="AQ46">
        <v>7.2</v>
      </c>
    </row>
    <row r="47" spans="1:43">
      <c r="A47" t="s">
        <v>360</v>
      </c>
      <c r="G47" t="s">
        <v>89</v>
      </c>
      <c r="H47" s="74">
        <v>2.78</v>
      </c>
      <c r="I47" s="47">
        <v>0</v>
      </c>
      <c r="J47" s="47">
        <v>3.48</v>
      </c>
      <c r="K47" s="47">
        <v>162.70999999999998</v>
      </c>
      <c r="L47" s="47">
        <v>17.46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26.87</v>
      </c>
      <c r="Y47">
        <v>0</v>
      </c>
      <c r="Z47">
        <v>17.45</v>
      </c>
      <c r="AA47">
        <v>26.17</v>
      </c>
      <c r="AB47">
        <v>26.87</v>
      </c>
      <c r="AC47">
        <v>3.48</v>
      </c>
      <c r="AD47">
        <v>0</v>
      </c>
      <c r="AE47">
        <v>26.17</v>
      </c>
      <c r="AF47">
        <v>6.77</v>
      </c>
      <c r="AG47">
        <v>26.17</v>
      </c>
      <c r="AH47">
        <v>0</v>
      </c>
      <c r="AI47">
        <v>0</v>
      </c>
      <c r="AJ47">
        <v>23.99</v>
      </c>
      <c r="AK47">
        <v>1.92</v>
      </c>
      <c r="AL47">
        <v>6.9</v>
      </c>
      <c r="AM47">
        <v>0.86</v>
      </c>
      <c r="AN47">
        <v>28.79</v>
      </c>
      <c r="AO47">
        <v>5.76</v>
      </c>
      <c r="AP47">
        <v>4.8</v>
      </c>
      <c r="AQ47">
        <v>7.2</v>
      </c>
    </row>
    <row r="48" spans="1:43">
      <c r="A48" t="s">
        <v>364</v>
      </c>
      <c r="G48" t="s">
        <v>90</v>
      </c>
      <c r="H48" s="74">
        <v>2.78</v>
      </c>
      <c r="I48" s="47">
        <v>0</v>
      </c>
      <c r="J48" s="47">
        <v>3.48</v>
      </c>
      <c r="K48" s="47">
        <v>162.70999999999998</v>
      </c>
      <c r="L48" s="47">
        <v>16.739999999999998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26.87</v>
      </c>
      <c r="Y48">
        <v>0</v>
      </c>
      <c r="Z48">
        <v>17.45</v>
      </c>
      <c r="AA48">
        <v>26.17</v>
      </c>
      <c r="AB48">
        <v>26.87</v>
      </c>
      <c r="AC48">
        <v>3.48</v>
      </c>
      <c r="AD48">
        <v>0</v>
      </c>
      <c r="AE48">
        <v>26.17</v>
      </c>
      <c r="AF48">
        <v>6.77</v>
      </c>
      <c r="AG48">
        <v>26.17</v>
      </c>
      <c r="AH48">
        <v>0</v>
      </c>
      <c r="AI48">
        <v>0</v>
      </c>
      <c r="AJ48">
        <v>23.99</v>
      </c>
      <c r="AK48">
        <v>1.92</v>
      </c>
      <c r="AL48">
        <v>6.18</v>
      </c>
      <c r="AM48">
        <v>0.86</v>
      </c>
      <c r="AN48">
        <v>28.79</v>
      </c>
      <c r="AO48">
        <v>5.76</v>
      </c>
      <c r="AP48">
        <v>4.8</v>
      </c>
      <c r="AQ48">
        <v>7.2</v>
      </c>
    </row>
    <row r="49" spans="1:43">
      <c r="A49" t="s">
        <v>365</v>
      </c>
      <c r="G49" t="s">
        <v>91</v>
      </c>
      <c r="H49" s="74">
        <v>2.78</v>
      </c>
      <c r="I49" s="47">
        <v>0</v>
      </c>
      <c r="J49" s="47">
        <v>3.48</v>
      </c>
      <c r="K49" s="47">
        <v>162.70999999999998</v>
      </c>
      <c r="L49" s="47">
        <v>18.28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26.87</v>
      </c>
      <c r="Y49">
        <v>0</v>
      </c>
      <c r="Z49">
        <v>17.45</v>
      </c>
      <c r="AA49">
        <v>26.17</v>
      </c>
      <c r="AB49">
        <v>26.87</v>
      </c>
      <c r="AC49">
        <v>3.48</v>
      </c>
      <c r="AD49">
        <v>0</v>
      </c>
      <c r="AE49">
        <v>26.17</v>
      </c>
      <c r="AF49">
        <v>6.77</v>
      </c>
      <c r="AG49">
        <v>26.17</v>
      </c>
      <c r="AH49">
        <v>0</v>
      </c>
      <c r="AI49">
        <v>0</v>
      </c>
      <c r="AJ49">
        <v>23.99</v>
      </c>
      <c r="AK49">
        <v>1.92</v>
      </c>
      <c r="AL49">
        <v>7.72</v>
      </c>
      <c r="AM49">
        <v>0.86</v>
      </c>
      <c r="AN49">
        <v>28.79</v>
      </c>
      <c r="AO49">
        <v>5.76</v>
      </c>
      <c r="AP49">
        <v>4.8</v>
      </c>
      <c r="AQ49">
        <v>7.2</v>
      </c>
    </row>
    <row r="50" spans="1:43">
      <c r="A50" t="s">
        <v>366</v>
      </c>
      <c r="G50" t="s">
        <v>92</v>
      </c>
      <c r="H50" s="74">
        <v>2.78</v>
      </c>
      <c r="I50" s="47">
        <v>0</v>
      </c>
      <c r="J50" s="47">
        <v>3.48</v>
      </c>
      <c r="K50" s="47">
        <v>162.70999999999998</v>
      </c>
      <c r="L50" s="47">
        <v>18.62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26.87</v>
      </c>
      <c r="Y50">
        <v>0</v>
      </c>
      <c r="Z50">
        <v>17.45</v>
      </c>
      <c r="AA50">
        <v>26.17</v>
      </c>
      <c r="AB50">
        <v>26.87</v>
      </c>
      <c r="AC50">
        <v>3.48</v>
      </c>
      <c r="AD50">
        <v>0</v>
      </c>
      <c r="AE50">
        <v>26.17</v>
      </c>
      <c r="AF50">
        <v>6.77</v>
      </c>
      <c r="AG50">
        <v>26.17</v>
      </c>
      <c r="AH50">
        <v>0</v>
      </c>
      <c r="AI50">
        <v>0</v>
      </c>
      <c r="AJ50">
        <v>23.99</v>
      </c>
      <c r="AK50">
        <v>1.92</v>
      </c>
      <c r="AL50">
        <v>8.06</v>
      </c>
      <c r="AM50">
        <v>0.86</v>
      </c>
      <c r="AN50">
        <v>28.79</v>
      </c>
      <c r="AO50">
        <v>5.76</v>
      </c>
      <c r="AP50">
        <v>4.8</v>
      </c>
      <c r="AQ50">
        <v>7.2</v>
      </c>
    </row>
    <row r="51" spans="1:43">
      <c r="A51" t="s">
        <v>367</v>
      </c>
      <c r="G51" t="s">
        <v>93</v>
      </c>
      <c r="H51" s="74">
        <v>2.78</v>
      </c>
      <c r="I51" s="47">
        <v>0</v>
      </c>
      <c r="J51" s="47">
        <v>3.48</v>
      </c>
      <c r="K51" s="47">
        <v>162.70999999999998</v>
      </c>
      <c r="L51" s="47">
        <v>16.420000000000002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26.87</v>
      </c>
      <c r="Y51">
        <v>0</v>
      </c>
      <c r="Z51">
        <v>17.45</v>
      </c>
      <c r="AA51">
        <v>26.17</v>
      </c>
      <c r="AB51">
        <v>26.87</v>
      </c>
      <c r="AC51">
        <v>3.48</v>
      </c>
      <c r="AD51">
        <v>0</v>
      </c>
      <c r="AE51">
        <v>26.17</v>
      </c>
      <c r="AF51">
        <v>6.77</v>
      </c>
      <c r="AG51">
        <v>26.17</v>
      </c>
      <c r="AH51">
        <v>0</v>
      </c>
      <c r="AI51">
        <v>0</v>
      </c>
      <c r="AJ51">
        <v>23.99</v>
      </c>
      <c r="AK51">
        <v>1.92</v>
      </c>
      <c r="AL51">
        <v>5.86</v>
      </c>
      <c r="AM51">
        <v>0.86</v>
      </c>
      <c r="AN51">
        <v>28.79</v>
      </c>
      <c r="AO51">
        <v>5.76</v>
      </c>
      <c r="AP51">
        <v>4.8</v>
      </c>
      <c r="AQ51">
        <v>7.2</v>
      </c>
    </row>
    <row r="52" spans="1:43">
      <c r="A52" t="s">
        <v>368</v>
      </c>
      <c r="G52" t="s">
        <v>94</v>
      </c>
      <c r="H52" s="74">
        <v>2.78</v>
      </c>
      <c r="I52" s="47">
        <v>0</v>
      </c>
      <c r="J52" s="47">
        <v>3.48</v>
      </c>
      <c r="K52" s="47">
        <v>162.70999999999998</v>
      </c>
      <c r="L52" s="47">
        <v>16.95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26.87</v>
      </c>
      <c r="Y52">
        <v>0</v>
      </c>
      <c r="Z52">
        <v>17.45</v>
      </c>
      <c r="AA52">
        <v>26.17</v>
      </c>
      <c r="AB52">
        <v>26.87</v>
      </c>
      <c r="AC52">
        <v>3.48</v>
      </c>
      <c r="AD52">
        <v>0</v>
      </c>
      <c r="AE52">
        <v>26.17</v>
      </c>
      <c r="AF52">
        <v>6.77</v>
      </c>
      <c r="AG52">
        <v>26.17</v>
      </c>
      <c r="AH52">
        <v>0</v>
      </c>
      <c r="AI52">
        <v>0</v>
      </c>
      <c r="AJ52">
        <v>23.99</v>
      </c>
      <c r="AK52">
        <v>1.92</v>
      </c>
      <c r="AL52">
        <v>6.39</v>
      </c>
      <c r="AM52">
        <v>0.86</v>
      </c>
      <c r="AN52">
        <v>28.79</v>
      </c>
      <c r="AO52">
        <v>5.76</v>
      </c>
      <c r="AP52">
        <v>4.8</v>
      </c>
      <c r="AQ52">
        <v>7.2</v>
      </c>
    </row>
    <row r="53" spans="1:43">
      <c r="A53" t="s">
        <v>399</v>
      </c>
      <c r="G53" t="s">
        <v>95</v>
      </c>
      <c r="H53" s="74">
        <v>2.78</v>
      </c>
      <c r="I53" s="47">
        <v>0</v>
      </c>
      <c r="J53" s="47">
        <v>3.48</v>
      </c>
      <c r="K53" s="47">
        <v>162.70999999999998</v>
      </c>
      <c r="L53" s="47">
        <v>17.690000000000001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26.87</v>
      </c>
      <c r="Y53">
        <v>0</v>
      </c>
      <c r="Z53">
        <v>17.45</v>
      </c>
      <c r="AA53">
        <v>26.17</v>
      </c>
      <c r="AB53">
        <v>26.87</v>
      </c>
      <c r="AC53">
        <v>3.48</v>
      </c>
      <c r="AD53">
        <v>0</v>
      </c>
      <c r="AE53">
        <v>26.17</v>
      </c>
      <c r="AF53">
        <v>6.77</v>
      </c>
      <c r="AG53">
        <v>26.17</v>
      </c>
      <c r="AH53">
        <v>0</v>
      </c>
      <c r="AI53">
        <v>0</v>
      </c>
      <c r="AJ53">
        <v>23.99</v>
      </c>
      <c r="AK53">
        <v>1.92</v>
      </c>
      <c r="AL53">
        <v>7.13</v>
      </c>
      <c r="AM53">
        <v>0.86</v>
      </c>
      <c r="AN53">
        <v>28.79</v>
      </c>
      <c r="AO53">
        <v>5.76</v>
      </c>
      <c r="AP53">
        <v>4.8</v>
      </c>
      <c r="AQ53">
        <v>7.2</v>
      </c>
    </row>
    <row r="54" spans="1:43">
      <c r="A54" t="s">
        <v>398</v>
      </c>
      <c r="G54" t="s">
        <v>96</v>
      </c>
      <c r="H54" s="74">
        <v>2.78</v>
      </c>
      <c r="I54" s="47">
        <v>0</v>
      </c>
      <c r="J54" s="47">
        <v>3.48</v>
      </c>
      <c r="K54" s="47">
        <v>162.70999999999998</v>
      </c>
      <c r="L54" s="47">
        <v>17.54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26.87</v>
      </c>
      <c r="Y54">
        <v>0</v>
      </c>
      <c r="Z54">
        <v>17.45</v>
      </c>
      <c r="AA54">
        <v>26.17</v>
      </c>
      <c r="AB54">
        <v>26.87</v>
      </c>
      <c r="AC54">
        <v>3.48</v>
      </c>
      <c r="AD54">
        <v>0</v>
      </c>
      <c r="AE54">
        <v>26.17</v>
      </c>
      <c r="AF54">
        <v>6.77</v>
      </c>
      <c r="AG54">
        <v>26.17</v>
      </c>
      <c r="AH54">
        <v>0</v>
      </c>
      <c r="AI54">
        <v>0</v>
      </c>
      <c r="AJ54">
        <v>23.99</v>
      </c>
      <c r="AK54">
        <v>1.92</v>
      </c>
      <c r="AL54">
        <v>6.98</v>
      </c>
      <c r="AM54">
        <v>0.86</v>
      </c>
      <c r="AN54">
        <v>28.79</v>
      </c>
      <c r="AO54">
        <v>5.76</v>
      </c>
      <c r="AP54">
        <v>4.8</v>
      </c>
      <c r="AQ54">
        <v>7.2</v>
      </c>
    </row>
    <row r="55" spans="1:43">
      <c r="A55" t="s">
        <v>400</v>
      </c>
      <c r="G55" t="s">
        <v>97</v>
      </c>
      <c r="H55" s="74">
        <v>2.69</v>
      </c>
      <c r="I55" s="47">
        <v>0</v>
      </c>
      <c r="J55" s="47">
        <v>3.48</v>
      </c>
      <c r="K55" s="47">
        <v>162.70999999999998</v>
      </c>
      <c r="L55" s="47">
        <v>15.59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26.87</v>
      </c>
      <c r="Y55">
        <v>0</v>
      </c>
      <c r="Z55">
        <v>17.45</v>
      </c>
      <c r="AA55">
        <v>26.17</v>
      </c>
      <c r="AB55">
        <v>26.87</v>
      </c>
      <c r="AC55">
        <v>3.48</v>
      </c>
      <c r="AD55">
        <v>0</v>
      </c>
      <c r="AE55">
        <v>26.17</v>
      </c>
      <c r="AF55">
        <v>6.77</v>
      </c>
      <c r="AG55">
        <v>26.17</v>
      </c>
      <c r="AH55">
        <v>0</v>
      </c>
      <c r="AI55">
        <v>0</v>
      </c>
      <c r="AJ55">
        <v>23.99</v>
      </c>
      <c r="AK55">
        <v>1.92</v>
      </c>
      <c r="AL55">
        <v>5.03</v>
      </c>
      <c r="AM55">
        <v>0.77</v>
      </c>
      <c r="AN55">
        <v>28.79</v>
      </c>
      <c r="AO55">
        <v>5.76</v>
      </c>
      <c r="AP55">
        <v>4.8</v>
      </c>
      <c r="AQ55">
        <v>7.2</v>
      </c>
    </row>
    <row r="56" spans="1:43">
      <c r="A56" t="s">
        <v>400</v>
      </c>
      <c r="G56" t="s">
        <v>98</v>
      </c>
      <c r="H56" s="74">
        <v>2.69</v>
      </c>
      <c r="I56" s="47">
        <v>0</v>
      </c>
      <c r="J56" s="47">
        <v>3.48</v>
      </c>
      <c r="K56" s="47">
        <v>162.70999999999998</v>
      </c>
      <c r="L56" s="47">
        <v>17.63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26.87</v>
      </c>
      <c r="Y56">
        <v>0</v>
      </c>
      <c r="Z56">
        <v>17.45</v>
      </c>
      <c r="AA56">
        <v>26.17</v>
      </c>
      <c r="AB56">
        <v>26.87</v>
      </c>
      <c r="AC56">
        <v>3.48</v>
      </c>
      <c r="AD56">
        <v>0</v>
      </c>
      <c r="AE56">
        <v>26.17</v>
      </c>
      <c r="AF56">
        <v>6.77</v>
      </c>
      <c r="AG56">
        <v>26.17</v>
      </c>
      <c r="AH56">
        <v>0</v>
      </c>
      <c r="AI56">
        <v>0</v>
      </c>
      <c r="AJ56">
        <v>23.99</v>
      </c>
      <c r="AK56">
        <v>1.92</v>
      </c>
      <c r="AL56">
        <v>7.07</v>
      </c>
      <c r="AM56">
        <v>0.77</v>
      </c>
      <c r="AN56">
        <v>28.79</v>
      </c>
      <c r="AO56">
        <v>5.76</v>
      </c>
      <c r="AP56">
        <v>4.8</v>
      </c>
      <c r="AQ56">
        <v>7.2</v>
      </c>
    </row>
    <row r="57" spans="1:43">
      <c r="G57" t="s">
        <v>99</v>
      </c>
      <c r="H57" s="74">
        <v>2.69</v>
      </c>
      <c r="I57" s="47">
        <v>0</v>
      </c>
      <c r="J57" s="47">
        <v>3.48</v>
      </c>
      <c r="K57" s="47">
        <v>162.70999999999998</v>
      </c>
      <c r="L57" s="47">
        <v>18.04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26.87</v>
      </c>
      <c r="Y57">
        <v>0</v>
      </c>
      <c r="Z57">
        <v>17.45</v>
      </c>
      <c r="AA57">
        <v>26.17</v>
      </c>
      <c r="AB57">
        <v>26.87</v>
      </c>
      <c r="AC57">
        <v>3.48</v>
      </c>
      <c r="AD57">
        <v>0</v>
      </c>
      <c r="AE57">
        <v>26.17</v>
      </c>
      <c r="AF57">
        <v>6.77</v>
      </c>
      <c r="AG57">
        <v>26.17</v>
      </c>
      <c r="AH57">
        <v>0</v>
      </c>
      <c r="AI57">
        <v>0</v>
      </c>
      <c r="AJ57">
        <v>23.99</v>
      </c>
      <c r="AK57">
        <v>1.92</v>
      </c>
      <c r="AL57">
        <v>7.48</v>
      </c>
      <c r="AM57">
        <v>0.77</v>
      </c>
      <c r="AN57">
        <v>28.79</v>
      </c>
      <c r="AO57">
        <v>5.76</v>
      </c>
      <c r="AP57">
        <v>4.8</v>
      </c>
      <c r="AQ57">
        <v>7.2</v>
      </c>
    </row>
    <row r="58" spans="1:43">
      <c r="G58" t="s">
        <v>100</v>
      </c>
      <c r="H58" s="74">
        <v>2.69</v>
      </c>
      <c r="I58" s="47">
        <v>0</v>
      </c>
      <c r="J58" s="47">
        <v>3.48</v>
      </c>
      <c r="K58" s="47">
        <v>162.70999999999998</v>
      </c>
      <c r="L58" s="47">
        <v>14.95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26.87</v>
      </c>
      <c r="Y58">
        <v>0</v>
      </c>
      <c r="Z58">
        <v>17.45</v>
      </c>
      <c r="AA58">
        <v>26.17</v>
      </c>
      <c r="AB58">
        <v>26.87</v>
      </c>
      <c r="AC58">
        <v>3.48</v>
      </c>
      <c r="AD58">
        <v>0</v>
      </c>
      <c r="AE58">
        <v>26.17</v>
      </c>
      <c r="AF58">
        <v>6.77</v>
      </c>
      <c r="AG58">
        <v>26.17</v>
      </c>
      <c r="AH58">
        <v>0</v>
      </c>
      <c r="AI58">
        <v>0</v>
      </c>
      <c r="AJ58">
        <v>23.99</v>
      </c>
      <c r="AK58">
        <v>1.92</v>
      </c>
      <c r="AL58">
        <v>4.3899999999999997</v>
      </c>
      <c r="AM58">
        <v>0.77</v>
      </c>
      <c r="AN58">
        <v>28.79</v>
      </c>
      <c r="AO58">
        <v>5.76</v>
      </c>
      <c r="AP58">
        <v>4.8</v>
      </c>
      <c r="AQ58">
        <v>7.2</v>
      </c>
    </row>
    <row r="59" spans="1:43">
      <c r="G59" t="s">
        <v>101</v>
      </c>
      <c r="H59" s="74">
        <v>2.88</v>
      </c>
      <c r="I59" s="47">
        <v>0</v>
      </c>
      <c r="J59" s="47">
        <v>3.48</v>
      </c>
      <c r="K59" s="47">
        <v>162.70999999999998</v>
      </c>
      <c r="L59" s="47">
        <v>17.309999999999999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26.87</v>
      </c>
      <c r="Y59">
        <v>0</v>
      </c>
      <c r="Z59">
        <v>17.45</v>
      </c>
      <c r="AA59">
        <v>26.17</v>
      </c>
      <c r="AB59">
        <v>26.87</v>
      </c>
      <c r="AC59">
        <v>3.48</v>
      </c>
      <c r="AD59">
        <v>0</v>
      </c>
      <c r="AE59">
        <v>26.17</v>
      </c>
      <c r="AF59">
        <v>6.77</v>
      </c>
      <c r="AG59">
        <v>26.17</v>
      </c>
      <c r="AH59">
        <v>0</v>
      </c>
      <c r="AI59">
        <v>0</v>
      </c>
      <c r="AJ59">
        <v>23.99</v>
      </c>
      <c r="AK59">
        <v>1.92</v>
      </c>
      <c r="AL59">
        <v>6.75</v>
      </c>
      <c r="AM59">
        <v>0.96</v>
      </c>
      <c r="AN59">
        <v>28.79</v>
      </c>
      <c r="AO59">
        <v>5.76</v>
      </c>
      <c r="AP59">
        <v>4.8</v>
      </c>
      <c r="AQ59">
        <v>7.2</v>
      </c>
    </row>
    <row r="60" spans="1:43">
      <c r="G60" t="s">
        <v>102</v>
      </c>
      <c r="H60" s="74">
        <v>2.88</v>
      </c>
      <c r="I60" s="47">
        <v>0</v>
      </c>
      <c r="J60" s="47">
        <v>3.48</v>
      </c>
      <c r="K60" s="47">
        <v>162.70999999999998</v>
      </c>
      <c r="L60" s="47">
        <v>15.75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26.87</v>
      </c>
      <c r="Y60">
        <v>0</v>
      </c>
      <c r="Z60">
        <v>17.45</v>
      </c>
      <c r="AA60">
        <v>26.17</v>
      </c>
      <c r="AB60">
        <v>26.87</v>
      </c>
      <c r="AC60">
        <v>3.48</v>
      </c>
      <c r="AD60">
        <v>0</v>
      </c>
      <c r="AE60">
        <v>26.17</v>
      </c>
      <c r="AF60">
        <v>6.77</v>
      </c>
      <c r="AG60">
        <v>26.17</v>
      </c>
      <c r="AH60">
        <v>0</v>
      </c>
      <c r="AI60">
        <v>0</v>
      </c>
      <c r="AJ60">
        <v>23.99</v>
      </c>
      <c r="AK60">
        <v>1.92</v>
      </c>
      <c r="AL60">
        <v>5.19</v>
      </c>
      <c r="AM60">
        <v>0.96</v>
      </c>
      <c r="AN60">
        <v>28.79</v>
      </c>
      <c r="AO60">
        <v>5.76</v>
      </c>
      <c r="AP60">
        <v>4.8</v>
      </c>
      <c r="AQ60">
        <v>7.2</v>
      </c>
    </row>
    <row r="61" spans="1:43">
      <c r="G61" t="s">
        <v>103</v>
      </c>
      <c r="H61" s="74">
        <v>2.88</v>
      </c>
      <c r="I61" s="47">
        <v>0</v>
      </c>
      <c r="J61" s="47">
        <v>3.48</v>
      </c>
      <c r="K61" s="47">
        <v>162.70999999999998</v>
      </c>
      <c r="L61" s="47">
        <v>14.36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26.87</v>
      </c>
      <c r="Y61">
        <v>0</v>
      </c>
      <c r="Z61">
        <v>17.45</v>
      </c>
      <c r="AA61">
        <v>26.17</v>
      </c>
      <c r="AB61">
        <v>26.87</v>
      </c>
      <c r="AC61">
        <v>3.48</v>
      </c>
      <c r="AD61">
        <v>0</v>
      </c>
      <c r="AE61">
        <v>26.17</v>
      </c>
      <c r="AF61">
        <v>6.77</v>
      </c>
      <c r="AG61">
        <v>26.17</v>
      </c>
      <c r="AH61">
        <v>0</v>
      </c>
      <c r="AI61">
        <v>0</v>
      </c>
      <c r="AJ61">
        <v>23.99</v>
      </c>
      <c r="AK61">
        <v>1.92</v>
      </c>
      <c r="AL61">
        <v>3.8</v>
      </c>
      <c r="AM61">
        <v>0.96</v>
      </c>
      <c r="AN61">
        <v>28.79</v>
      </c>
      <c r="AO61">
        <v>5.76</v>
      </c>
      <c r="AP61">
        <v>4.8</v>
      </c>
      <c r="AQ61">
        <v>7.2</v>
      </c>
    </row>
    <row r="62" spans="1:43">
      <c r="G62" t="s">
        <v>104</v>
      </c>
      <c r="H62" s="74">
        <v>2.88</v>
      </c>
      <c r="I62" s="47">
        <v>0</v>
      </c>
      <c r="J62" s="47">
        <v>3.48</v>
      </c>
      <c r="K62" s="47">
        <v>162.70999999999998</v>
      </c>
      <c r="L62" s="47">
        <v>16.04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26.87</v>
      </c>
      <c r="Y62">
        <v>0</v>
      </c>
      <c r="Z62">
        <v>17.45</v>
      </c>
      <c r="AA62">
        <v>26.17</v>
      </c>
      <c r="AB62">
        <v>26.87</v>
      </c>
      <c r="AC62">
        <v>3.48</v>
      </c>
      <c r="AD62">
        <v>0</v>
      </c>
      <c r="AE62">
        <v>26.17</v>
      </c>
      <c r="AF62">
        <v>6.77</v>
      </c>
      <c r="AG62">
        <v>26.17</v>
      </c>
      <c r="AH62">
        <v>0</v>
      </c>
      <c r="AI62">
        <v>0</v>
      </c>
      <c r="AJ62">
        <v>23.99</v>
      </c>
      <c r="AK62">
        <v>1.92</v>
      </c>
      <c r="AL62">
        <v>5.48</v>
      </c>
      <c r="AM62">
        <v>0.96</v>
      </c>
      <c r="AN62">
        <v>28.79</v>
      </c>
      <c r="AO62">
        <v>5.76</v>
      </c>
      <c r="AP62">
        <v>4.8</v>
      </c>
      <c r="AQ62">
        <v>7.2</v>
      </c>
    </row>
    <row r="63" spans="1:43">
      <c r="G63" t="s">
        <v>105</v>
      </c>
      <c r="H63" s="74">
        <v>3.7399999999999998</v>
      </c>
      <c r="I63" s="47">
        <v>0</v>
      </c>
      <c r="J63" s="47">
        <v>3.48</v>
      </c>
      <c r="K63" s="47">
        <v>162.70999999999998</v>
      </c>
      <c r="L63" s="47">
        <v>15.57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26.87</v>
      </c>
      <c r="Y63">
        <v>0</v>
      </c>
      <c r="Z63">
        <v>17.45</v>
      </c>
      <c r="AA63">
        <v>26.17</v>
      </c>
      <c r="AB63">
        <v>26.87</v>
      </c>
      <c r="AC63">
        <v>3.48</v>
      </c>
      <c r="AD63">
        <v>0</v>
      </c>
      <c r="AE63">
        <v>26.17</v>
      </c>
      <c r="AF63">
        <v>6.77</v>
      </c>
      <c r="AG63">
        <v>26.17</v>
      </c>
      <c r="AH63">
        <v>0</v>
      </c>
      <c r="AI63">
        <v>0</v>
      </c>
      <c r="AJ63">
        <v>23.99</v>
      </c>
      <c r="AK63">
        <v>2.88</v>
      </c>
      <c r="AL63">
        <v>5.01</v>
      </c>
      <c r="AM63">
        <v>0.86</v>
      </c>
      <c r="AN63">
        <v>28.79</v>
      </c>
      <c r="AO63">
        <v>5.76</v>
      </c>
      <c r="AP63">
        <v>4.8</v>
      </c>
      <c r="AQ63">
        <v>7.2</v>
      </c>
    </row>
    <row r="64" spans="1:43">
      <c r="G64" t="s">
        <v>106</v>
      </c>
      <c r="H64" s="74">
        <v>3.7399999999999998</v>
      </c>
      <c r="I64" s="47">
        <v>0</v>
      </c>
      <c r="J64" s="47">
        <v>3.48</v>
      </c>
      <c r="K64" s="47">
        <v>162.70999999999998</v>
      </c>
      <c r="L64" s="47">
        <v>13.57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26.87</v>
      </c>
      <c r="Y64">
        <v>0</v>
      </c>
      <c r="Z64">
        <v>17.45</v>
      </c>
      <c r="AA64">
        <v>26.17</v>
      </c>
      <c r="AB64">
        <v>26.87</v>
      </c>
      <c r="AC64">
        <v>3.48</v>
      </c>
      <c r="AD64">
        <v>0</v>
      </c>
      <c r="AE64">
        <v>26.17</v>
      </c>
      <c r="AF64">
        <v>6.77</v>
      </c>
      <c r="AG64">
        <v>26.17</v>
      </c>
      <c r="AH64">
        <v>0</v>
      </c>
      <c r="AI64">
        <v>0</v>
      </c>
      <c r="AJ64">
        <v>23.99</v>
      </c>
      <c r="AK64">
        <v>2.88</v>
      </c>
      <c r="AL64">
        <v>3.01</v>
      </c>
      <c r="AM64">
        <v>0.86</v>
      </c>
      <c r="AN64">
        <v>28.79</v>
      </c>
      <c r="AO64">
        <v>5.76</v>
      </c>
      <c r="AP64">
        <v>4.8</v>
      </c>
      <c r="AQ64">
        <v>7.2</v>
      </c>
    </row>
    <row r="65" spans="7:43">
      <c r="G65" t="s">
        <v>107</v>
      </c>
      <c r="H65" s="74">
        <v>3.7399999999999998</v>
      </c>
      <c r="I65" s="47">
        <v>0</v>
      </c>
      <c r="J65" s="47">
        <v>3.48</v>
      </c>
      <c r="K65" s="47">
        <v>162.70999999999998</v>
      </c>
      <c r="L65" s="47">
        <v>13.629999999999999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26.87</v>
      </c>
      <c r="Y65">
        <v>0</v>
      </c>
      <c r="Z65">
        <v>17.45</v>
      </c>
      <c r="AA65">
        <v>26.17</v>
      </c>
      <c r="AB65">
        <v>26.87</v>
      </c>
      <c r="AC65">
        <v>3.48</v>
      </c>
      <c r="AD65">
        <v>0</v>
      </c>
      <c r="AE65">
        <v>26.17</v>
      </c>
      <c r="AF65">
        <v>6.77</v>
      </c>
      <c r="AG65">
        <v>26.17</v>
      </c>
      <c r="AH65">
        <v>0</v>
      </c>
      <c r="AI65">
        <v>0</v>
      </c>
      <c r="AJ65">
        <v>23.99</v>
      </c>
      <c r="AK65">
        <v>2.88</v>
      </c>
      <c r="AL65">
        <v>3.07</v>
      </c>
      <c r="AM65">
        <v>0.86</v>
      </c>
      <c r="AN65">
        <v>28.79</v>
      </c>
      <c r="AO65">
        <v>5.76</v>
      </c>
      <c r="AP65">
        <v>4.8</v>
      </c>
      <c r="AQ65">
        <v>7.2</v>
      </c>
    </row>
    <row r="66" spans="7:43">
      <c r="G66" t="s">
        <v>108</v>
      </c>
      <c r="H66" s="74">
        <v>3.7399999999999998</v>
      </c>
      <c r="I66" s="47">
        <v>0</v>
      </c>
      <c r="J66" s="47">
        <v>3.48</v>
      </c>
      <c r="K66" s="47">
        <v>162.70999999999998</v>
      </c>
      <c r="L66" s="47">
        <v>13.649999999999999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26.87</v>
      </c>
      <c r="Y66">
        <v>0</v>
      </c>
      <c r="Z66">
        <v>17.45</v>
      </c>
      <c r="AA66">
        <v>26.17</v>
      </c>
      <c r="AB66">
        <v>26.87</v>
      </c>
      <c r="AC66">
        <v>3.48</v>
      </c>
      <c r="AD66">
        <v>0</v>
      </c>
      <c r="AE66">
        <v>26.17</v>
      </c>
      <c r="AF66">
        <v>6.77</v>
      </c>
      <c r="AG66">
        <v>26.17</v>
      </c>
      <c r="AH66">
        <v>0</v>
      </c>
      <c r="AI66">
        <v>0</v>
      </c>
      <c r="AJ66">
        <v>23.99</v>
      </c>
      <c r="AK66">
        <v>2.88</v>
      </c>
      <c r="AL66">
        <v>3.09</v>
      </c>
      <c r="AM66">
        <v>0.86</v>
      </c>
      <c r="AN66">
        <v>28.79</v>
      </c>
      <c r="AO66">
        <v>5.76</v>
      </c>
      <c r="AP66">
        <v>4.8</v>
      </c>
      <c r="AQ66">
        <v>7.2</v>
      </c>
    </row>
    <row r="67" spans="7:43">
      <c r="G67" t="s">
        <v>109</v>
      </c>
      <c r="H67" s="74">
        <v>3.65</v>
      </c>
      <c r="I67" s="47">
        <v>0</v>
      </c>
      <c r="J67" s="47">
        <v>3.48</v>
      </c>
      <c r="K67" s="47">
        <v>155.49</v>
      </c>
      <c r="L67" s="47">
        <v>13.030000000000001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26.87</v>
      </c>
      <c r="Y67">
        <v>0</v>
      </c>
      <c r="Z67">
        <v>17.45</v>
      </c>
      <c r="AA67">
        <v>26.17</v>
      </c>
      <c r="AB67">
        <v>26.87</v>
      </c>
      <c r="AC67">
        <v>3.48</v>
      </c>
      <c r="AD67">
        <v>0</v>
      </c>
      <c r="AE67">
        <v>26.17</v>
      </c>
      <c r="AF67">
        <v>6.77</v>
      </c>
      <c r="AG67">
        <v>26.17</v>
      </c>
      <c r="AH67">
        <v>0</v>
      </c>
      <c r="AI67">
        <v>0</v>
      </c>
      <c r="AJ67">
        <v>19.190000000000001</v>
      </c>
      <c r="AK67">
        <v>2.88</v>
      </c>
      <c r="AL67">
        <v>2.4700000000000002</v>
      </c>
      <c r="AM67">
        <v>0.77</v>
      </c>
      <c r="AN67">
        <v>24.85</v>
      </c>
      <c r="AO67">
        <v>5.76</v>
      </c>
      <c r="AP67">
        <v>4.8</v>
      </c>
      <c r="AQ67">
        <v>8.7200000000000006</v>
      </c>
    </row>
    <row r="68" spans="7:43">
      <c r="G68" t="s">
        <v>110</v>
      </c>
      <c r="H68" s="74">
        <v>3.65</v>
      </c>
      <c r="I68" s="47">
        <v>0</v>
      </c>
      <c r="J68" s="47">
        <v>3.48</v>
      </c>
      <c r="K68" s="47">
        <v>145.04000000000002</v>
      </c>
      <c r="L68" s="47">
        <v>12.55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26.87</v>
      </c>
      <c r="Y68">
        <v>0</v>
      </c>
      <c r="Z68">
        <v>17.45</v>
      </c>
      <c r="AA68">
        <v>26.17</v>
      </c>
      <c r="AB68">
        <v>26.87</v>
      </c>
      <c r="AC68">
        <v>3.48</v>
      </c>
      <c r="AD68">
        <v>0</v>
      </c>
      <c r="AE68">
        <v>26.17</v>
      </c>
      <c r="AF68">
        <v>6.77</v>
      </c>
      <c r="AG68">
        <v>26.17</v>
      </c>
      <c r="AH68">
        <v>0</v>
      </c>
      <c r="AI68">
        <v>0</v>
      </c>
      <c r="AJ68">
        <v>13.15</v>
      </c>
      <c r="AK68">
        <v>2.88</v>
      </c>
      <c r="AL68">
        <v>1.99</v>
      </c>
      <c r="AM68">
        <v>0.77</v>
      </c>
      <c r="AN68">
        <v>20.440000000000001</v>
      </c>
      <c r="AO68">
        <v>5.76</v>
      </c>
      <c r="AP68">
        <v>4.8</v>
      </c>
      <c r="AQ68">
        <v>8.7200000000000006</v>
      </c>
    </row>
    <row r="69" spans="7:43">
      <c r="G69" t="s">
        <v>111</v>
      </c>
      <c r="H69" s="74">
        <v>3.65</v>
      </c>
      <c r="I69" s="47">
        <v>0</v>
      </c>
      <c r="J69" s="47">
        <v>3.48</v>
      </c>
      <c r="K69" s="47">
        <v>146.28</v>
      </c>
      <c r="L69" s="47">
        <v>11.989999999999998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26.87</v>
      </c>
      <c r="Y69">
        <v>0</v>
      </c>
      <c r="Z69">
        <v>17.45</v>
      </c>
      <c r="AA69">
        <v>26.17</v>
      </c>
      <c r="AB69">
        <v>26.87</v>
      </c>
      <c r="AC69">
        <v>3.48</v>
      </c>
      <c r="AD69">
        <v>0</v>
      </c>
      <c r="AE69">
        <v>26.17</v>
      </c>
      <c r="AF69">
        <v>6.77</v>
      </c>
      <c r="AG69">
        <v>26.17</v>
      </c>
      <c r="AH69">
        <v>0</v>
      </c>
      <c r="AI69">
        <v>0</v>
      </c>
      <c r="AJ69">
        <v>18.71</v>
      </c>
      <c r="AK69">
        <v>2.88</v>
      </c>
      <c r="AL69">
        <v>1.43</v>
      </c>
      <c r="AM69">
        <v>0.77</v>
      </c>
      <c r="AN69">
        <v>16.12</v>
      </c>
      <c r="AO69">
        <v>5.76</v>
      </c>
      <c r="AP69">
        <v>4.8</v>
      </c>
      <c r="AQ69">
        <v>8.7200000000000006</v>
      </c>
    </row>
    <row r="70" spans="7:43">
      <c r="G70" t="s">
        <v>112</v>
      </c>
      <c r="H70" s="74">
        <v>3.65</v>
      </c>
      <c r="I70" s="47">
        <v>0</v>
      </c>
      <c r="J70" s="47">
        <v>3.48</v>
      </c>
      <c r="K70" s="47">
        <v>134.77000000000001</v>
      </c>
      <c r="L70" s="47">
        <v>11.64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26.87</v>
      </c>
      <c r="Y70">
        <v>0</v>
      </c>
      <c r="Z70">
        <v>17.45</v>
      </c>
      <c r="AA70">
        <v>26.17</v>
      </c>
      <c r="AB70">
        <v>26.87</v>
      </c>
      <c r="AC70">
        <v>3.48</v>
      </c>
      <c r="AD70">
        <v>0</v>
      </c>
      <c r="AE70">
        <v>26.17</v>
      </c>
      <c r="AF70">
        <v>6.77</v>
      </c>
      <c r="AG70">
        <v>26.17</v>
      </c>
      <c r="AH70">
        <v>0</v>
      </c>
      <c r="AI70">
        <v>0</v>
      </c>
      <c r="AJ70">
        <v>11.52</v>
      </c>
      <c r="AK70">
        <v>2.88</v>
      </c>
      <c r="AL70">
        <v>1.08</v>
      </c>
      <c r="AM70">
        <v>0.77</v>
      </c>
      <c r="AN70">
        <v>11.8</v>
      </c>
      <c r="AO70">
        <v>5.76</v>
      </c>
      <c r="AP70">
        <v>4.8</v>
      </c>
      <c r="AQ70">
        <v>8.7200000000000006</v>
      </c>
    </row>
    <row r="71" spans="7:43">
      <c r="G71" t="s">
        <v>113</v>
      </c>
      <c r="H71" s="74">
        <v>3.46</v>
      </c>
      <c r="I71" s="47">
        <v>0</v>
      </c>
      <c r="J71" s="47">
        <v>3.48</v>
      </c>
      <c r="K71" s="47">
        <v>111.45</v>
      </c>
      <c r="L71" s="47">
        <v>11.18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32</v>
      </c>
      <c r="Y71">
        <v>0</v>
      </c>
      <c r="Z71">
        <v>17.45</v>
      </c>
      <c r="AA71">
        <v>26.17</v>
      </c>
      <c r="AB71">
        <v>15.55</v>
      </c>
      <c r="AC71">
        <v>3.48</v>
      </c>
      <c r="AD71">
        <v>0</v>
      </c>
      <c r="AE71">
        <v>26.17</v>
      </c>
      <c r="AF71">
        <v>6.77</v>
      </c>
      <c r="AG71">
        <v>26.17</v>
      </c>
      <c r="AH71">
        <v>0</v>
      </c>
      <c r="AI71">
        <v>0</v>
      </c>
      <c r="AJ71">
        <v>0</v>
      </c>
      <c r="AK71">
        <v>2.88</v>
      </c>
      <c r="AL71">
        <v>0.62</v>
      </c>
      <c r="AM71">
        <v>0.57999999999999996</v>
      </c>
      <c r="AN71">
        <v>0</v>
      </c>
      <c r="AO71">
        <v>5.76</v>
      </c>
      <c r="AP71">
        <v>4.8</v>
      </c>
      <c r="AQ71">
        <v>8.7200000000000006</v>
      </c>
    </row>
    <row r="72" spans="7:43">
      <c r="G72" t="s">
        <v>114</v>
      </c>
      <c r="H72" s="74">
        <v>3.46</v>
      </c>
      <c r="I72" s="47">
        <v>0</v>
      </c>
      <c r="J72" s="47">
        <v>3.48</v>
      </c>
      <c r="K72" s="47">
        <v>111.45</v>
      </c>
      <c r="L72" s="47">
        <v>10.87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32</v>
      </c>
      <c r="Y72">
        <v>0</v>
      </c>
      <c r="Z72">
        <v>17.45</v>
      </c>
      <c r="AA72">
        <v>26.17</v>
      </c>
      <c r="AB72">
        <v>15.55</v>
      </c>
      <c r="AC72">
        <v>3.48</v>
      </c>
      <c r="AD72">
        <v>0</v>
      </c>
      <c r="AE72">
        <v>26.17</v>
      </c>
      <c r="AF72">
        <v>6.77</v>
      </c>
      <c r="AG72">
        <v>26.17</v>
      </c>
      <c r="AH72">
        <v>0</v>
      </c>
      <c r="AI72">
        <v>0</v>
      </c>
      <c r="AJ72">
        <v>0</v>
      </c>
      <c r="AK72">
        <v>2.88</v>
      </c>
      <c r="AL72">
        <v>0.31</v>
      </c>
      <c r="AM72">
        <v>0.57999999999999996</v>
      </c>
      <c r="AN72">
        <v>0</v>
      </c>
      <c r="AO72">
        <v>5.76</v>
      </c>
      <c r="AP72">
        <v>4.8</v>
      </c>
      <c r="AQ72">
        <v>8.7200000000000006</v>
      </c>
    </row>
    <row r="73" spans="7:43">
      <c r="G73" t="s">
        <v>115</v>
      </c>
      <c r="H73" s="74">
        <v>3.46</v>
      </c>
      <c r="I73" s="47">
        <v>0</v>
      </c>
      <c r="J73" s="47">
        <v>3.48</v>
      </c>
      <c r="K73" s="47">
        <v>111.45</v>
      </c>
      <c r="L73" s="47">
        <v>10.71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32</v>
      </c>
      <c r="Y73">
        <v>0</v>
      </c>
      <c r="Z73">
        <v>17.45</v>
      </c>
      <c r="AA73">
        <v>26.17</v>
      </c>
      <c r="AB73">
        <v>32</v>
      </c>
      <c r="AC73">
        <v>3.48</v>
      </c>
      <c r="AD73">
        <v>0</v>
      </c>
      <c r="AE73">
        <v>26.17</v>
      </c>
      <c r="AF73">
        <v>6.77</v>
      </c>
      <c r="AG73">
        <v>26.17</v>
      </c>
      <c r="AH73">
        <v>0</v>
      </c>
      <c r="AI73">
        <v>0</v>
      </c>
      <c r="AJ73">
        <v>0</v>
      </c>
      <c r="AK73">
        <v>2.88</v>
      </c>
      <c r="AL73">
        <v>0.15</v>
      </c>
      <c r="AM73">
        <v>0.57999999999999996</v>
      </c>
      <c r="AN73">
        <v>0</v>
      </c>
      <c r="AO73">
        <v>5.76</v>
      </c>
      <c r="AP73">
        <v>4.8</v>
      </c>
      <c r="AQ73">
        <v>8.7200000000000006</v>
      </c>
    </row>
    <row r="74" spans="7:43">
      <c r="G74" t="s">
        <v>116</v>
      </c>
      <c r="H74" s="74">
        <v>3.46</v>
      </c>
      <c r="I74" s="47">
        <v>0</v>
      </c>
      <c r="J74" s="47">
        <v>3.48</v>
      </c>
      <c r="K74" s="47">
        <v>111.45</v>
      </c>
      <c r="L74" s="47">
        <v>10.57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32</v>
      </c>
      <c r="Y74">
        <v>0</v>
      </c>
      <c r="Z74">
        <v>17.45</v>
      </c>
      <c r="AA74">
        <v>26.17</v>
      </c>
      <c r="AB74">
        <v>32</v>
      </c>
      <c r="AC74">
        <v>3.48</v>
      </c>
      <c r="AD74">
        <v>0</v>
      </c>
      <c r="AE74">
        <v>26.17</v>
      </c>
      <c r="AF74">
        <v>6.77</v>
      </c>
      <c r="AG74">
        <v>26.17</v>
      </c>
      <c r="AH74">
        <v>0</v>
      </c>
      <c r="AI74">
        <v>0</v>
      </c>
      <c r="AJ74">
        <v>0</v>
      </c>
      <c r="AK74">
        <v>2.88</v>
      </c>
      <c r="AL74">
        <v>0.01</v>
      </c>
      <c r="AM74">
        <v>0.57999999999999996</v>
      </c>
      <c r="AN74">
        <v>0</v>
      </c>
      <c r="AO74">
        <v>5.76</v>
      </c>
      <c r="AP74">
        <v>4.8</v>
      </c>
      <c r="AQ74">
        <v>8.7200000000000006</v>
      </c>
    </row>
    <row r="75" spans="7:43">
      <c r="G75" t="s">
        <v>117</v>
      </c>
      <c r="H75" s="74">
        <v>3.5</v>
      </c>
      <c r="I75" s="47">
        <v>0</v>
      </c>
      <c r="J75" s="47">
        <v>3.57</v>
      </c>
      <c r="K75" s="47">
        <v>111.45</v>
      </c>
      <c r="L75" s="47">
        <v>10.559999999999999</v>
      </c>
      <c r="M75" s="75">
        <v>0</v>
      </c>
      <c r="N75" s="74">
        <v>86.36</v>
      </c>
      <c r="O75" s="47">
        <v>143.94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32</v>
      </c>
      <c r="Y75">
        <v>0</v>
      </c>
      <c r="Z75">
        <v>17.45</v>
      </c>
      <c r="AA75">
        <v>26.17</v>
      </c>
      <c r="AB75">
        <v>32</v>
      </c>
      <c r="AC75">
        <v>3.57</v>
      </c>
      <c r="AD75">
        <v>47.98</v>
      </c>
      <c r="AE75">
        <v>26.17</v>
      </c>
      <c r="AF75">
        <v>6.77</v>
      </c>
      <c r="AG75">
        <v>26.17</v>
      </c>
      <c r="AH75">
        <v>143.94</v>
      </c>
      <c r="AI75">
        <v>38.380000000000003</v>
      </c>
      <c r="AJ75">
        <v>0</v>
      </c>
      <c r="AK75">
        <v>2.88</v>
      </c>
      <c r="AL75">
        <v>0</v>
      </c>
      <c r="AM75">
        <v>0.62</v>
      </c>
      <c r="AN75">
        <v>0</v>
      </c>
      <c r="AO75">
        <v>5.76</v>
      </c>
      <c r="AP75">
        <v>4.8</v>
      </c>
      <c r="AQ75">
        <v>8.7200000000000006</v>
      </c>
    </row>
    <row r="76" spans="7:43">
      <c r="G76" t="s">
        <v>118</v>
      </c>
      <c r="H76" s="74">
        <v>3.5</v>
      </c>
      <c r="I76" s="47">
        <v>0</v>
      </c>
      <c r="J76" s="47">
        <v>3.57</v>
      </c>
      <c r="K76" s="47">
        <v>111.45</v>
      </c>
      <c r="L76" s="47">
        <v>10.559999999999999</v>
      </c>
      <c r="M76" s="75">
        <v>0</v>
      </c>
      <c r="N76" s="74">
        <v>86.36</v>
      </c>
      <c r="O76" s="47">
        <v>143.94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32</v>
      </c>
      <c r="Y76">
        <v>0</v>
      </c>
      <c r="Z76">
        <v>17.45</v>
      </c>
      <c r="AA76">
        <v>26.17</v>
      </c>
      <c r="AB76">
        <v>32</v>
      </c>
      <c r="AC76">
        <v>3.57</v>
      </c>
      <c r="AD76">
        <v>47.98</v>
      </c>
      <c r="AE76">
        <v>26.17</v>
      </c>
      <c r="AF76">
        <v>6.77</v>
      </c>
      <c r="AG76">
        <v>26.17</v>
      </c>
      <c r="AH76">
        <v>143.94</v>
      </c>
      <c r="AI76">
        <v>38.380000000000003</v>
      </c>
      <c r="AJ76">
        <v>0</v>
      </c>
      <c r="AK76">
        <v>2.88</v>
      </c>
      <c r="AL76">
        <v>0</v>
      </c>
      <c r="AM76">
        <v>0.62</v>
      </c>
      <c r="AN76">
        <v>0</v>
      </c>
      <c r="AO76">
        <v>5.76</v>
      </c>
      <c r="AP76">
        <v>4.8</v>
      </c>
      <c r="AQ76">
        <v>8.7200000000000006</v>
      </c>
    </row>
    <row r="77" spans="7:43">
      <c r="G77" t="s">
        <v>119</v>
      </c>
      <c r="H77" s="74">
        <v>3.5</v>
      </c>
      <c r="I77" s="47">
        <v>0</v>
      </c>
      <c r="J77" s="47">
        <v>3.57</v>
      </c>
      <c r="K77" s="47">
        <v>111.45</v>
      </c>
      <c r="L77" s="47">
        <v>10.559999999999999</v>
      </c>
      <c r="M77" s="75">
        <v>0</v>
      </c>
      <c r="N77" s="74">
        <v>86.36</v>
      </c>
      <c r="O77" s="47">
        <v>143.94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32</v>
      </c>
      <c r="Y77">
        <v>0</v>
      </c>
      <c r="Z77">
        <v>17.45</v>
      </c>
      <c r="AA77">
        <v>26.17</v>
      </c>
      <c r="AB77">
        <v>32</v>
      </c>
      <c r="AC77">
        <v>3.57</v>
      </c>
      <c r="AD77">
        <v>47.98</v>
      </c>
      <c r="AE77">
        <v>26.17</v>
      </c>
      <c r="AF77">
        <v>6.77</v>
      </c>
      <c r="AG77">
        <v>26.17</v>
      </c>
      <c r="AH77">
        <v>143.94</v>
      </c>
      <c r="AI77">
        <v>38.380000000000003</v>
      </c>
      <c r="AJ77">
        <v>0</v>
      </c>
      <c r="AK77">
        <v>2.88</v>
      </c>
      <c r="AL77">
        <v>0</v>
      </c>
      <c r="AM77">
        <v>0.62</v>
      </c>
      <c r="AN77">
        <v>0</v>
      </c>
      <c r="AO77">
        <v>5.76</v>
      </c>
      <c r="AP77">
        <v>4.8</v>
      </c>
      <c r="AQ77">
        <v>8.7200000000000006</v>
      </c>
    </row>
    <row r="78" spans="7:43">
      <c r="G78" t="s">
        <v>120</v>
      </c>
      <c r="H78" s="74">
        <v>3.5</v>
      </c>
      <c r="I78" s="47">
        <v>0</v>
      </c>
      <c r="J78" s="47">
        <v>3.57</v>
      </c>
      <c r="K78" s="47">
        <v>111.45</v>
      </c>
      <c r="L78" s="47">
        <v>10.559999999999999</v>
      </c>
      <c r="M78" s="75">
        <v>0</v>
      </c>
      <c r="N78" s="74">
        <v>86.36</v>
      </c>
      <c r="O78" s="47">
        <v>143.94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32</v>
      </c>
      <c r="Y78">
        <v>0</v>
      </c>
      <c r="Z78">
        <v>17.45</v>
      </c>
      <c r="AA78">
        <v>26.17</v>
      </c>
      <c r="AB78">
        <v>32</v>
      </c>
      <c r="AC78">
        <v>3.57</v>
      </c>
      <c r="AD78">
        <v>47.98</v>
      </c>
      <c r="AE78">
        <v>26.17</v>
      </c>
      <c r="AF78">
        <v>6.77</v>
      </c>
      <c r="AG78">
        <v>26.17</v>
      </c>
      <c r="AH78">
        <v>143.94</v>
      </c>
      <c r="AI78">
        <v>38.380000000000003</v>
      </c>
      <c r="AJ78">
        <v>0</v>
      </c>
      <c r="AK78">
        <v>2.88</v>
      </c>
      <c r="AL78">
        <v>0</v>
      </c>
      <c r="AM78">
        <v>0.62</v>
      </c>
      <c r="AN78">
        <v>0</v>
      </c>
      <c r="AO78">
        <v>5.76</v>
      </c>
      <c r="AP78">
        <v>4.8</v>
      </c>
      <c r="AQ78">
        <v>8.7200000000000006</v>
      </c>
    </row>
    <row r="79" spans="7:43">
      <c r="G79" t="s">
        <v>121</v>
      </c>
      <c r="H79" s="74">
        <v>3.5</v>
      </c>
      <c r="I79" s="47">
        <v>0</v>
      </c>
      <c r="J79" s="47">
        <v>3.67</v>
      </c>
      <c r="K79" s="47">
        <v>111.45</v>
      </c>
      <c r="L79" s="47">
        <v>10.559999999999999</v>
      </c>
      <c r="M79" s="75">
        <v>0</v>
      </c>
      <c r="N79" s="74">
        <v>86.36</v>
      </c>
      <c r="O79" s="47">
        <v>143.94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25.74</v>
      </c>
      <c r="Y79">
        <v>0</v>
      </c>
      <c r="Z79">
        <v>17.45</v>
      </c>
      <c r="AA79">
        <v>26.17</v>
      </c>
      <c r="AB79">
        <v>25.74</v>
      </c>
      <c r="AC79">
        <v>3.67</v>
      </c>
      <c r="AD79">
        <v>47.98</v>
      </c>
      <c r="AE79">
        <v>26.17</v>
      </c>
      <c r="AF79">
        <v>6.77</v>
      </c>
      <c r="AG79">
        <v>26.17</v>
      </c>
      <c r="AH79">
        <v>143.94</v>
      </c>
      <c r="AI79">
        <v>38.380000000000003</v>
      </c>
      <c r="AJ79">
        <v>0</v>
      </c>
      <c r="AK79">
        <v>2.88</v>
      </c>
      <c r="AL79">
        <v>0</v>
      </c>
      <c r="AM79">
        <v>0.62</v>
      </c>
      <c r="AN79">
        <v>0</v>
      </c>
      <c r="AO79">
        <v>5.76</v>
      </c>
      <c r="AP79">
        <v>4.8</v>
      </c>
      <c r="AQ79">
        <v>8.7200000000000006</v>
      </c>
    </row>
    <row r="80" spans="7:43">
      <c r="G80" t="s">
        <v>122</v>
      </c>
      <c r="H80" s="74">
        <v>3.5</v>
      </c>
      <c r="I80" s="47">
        <v>0</v>
      </c>
      <c r="J80" s="47">
        <v>3.67</v>
      </c>
      <c r="K80" s="47">
        <v>111.45</v>
      </c>
      <c r="L80" s="47">
        <v>10.559999999999999</v>
      </c>
      <c r="M80" s="75">
        <v>0</v>
      </c>
      <c r="N80" s="74">
        <v>86.36</v>
      </c>
      <c r="O80" s="47">
        <v>143.94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25.74</v>
      </c>
      <c r="Y80">
        <v>0</v>
      </c>
      <c r="Z80">
        <v>17.45</v>
      </c>
      <c r="AA80">
        <v>26.17</v>
      </c>
      <c r="AB80">
        <v>25.74</v>
      </c>
      <c r="AC80">
        <v>3.67</v>
      </c>
      <c r="AD80">
        <v>47.98</v>
      </c>
      <c r="AE80">
        <v>26.17</v>
      </c>
      <c r="AF80">
        <v>6.77</v>
      </c>
      <c r="AG80">
        <v>26.17</v>
      </c>
      <c r="AH80">
        <v>143.94</v>
      </c>
      <c r="AI80">
        <v>38.380000000000003</v>
      </c>
      <c r="AJ80">
        <v>0</v>
      </c>
      <c r="AK80">
        <v>2.88</v>
      </c>
      <c r="AL80">
        <v>0</v>
      </c>
      <c r="AM80">
        <v>0.62</v>
      </c>
      <c r="AN80">
        <v>0</v>
      </c>
      <c r="AO80">
        <v>5.76</v>
      </c>
      <c r="AP80">
        <v>4.8</v>
      </c>
      <c r="AQ80">
        <v>8.7200000000000006</v>
      </c>
    </row>
    <row r="81" spans="7:43">
      <c r="G81" t="s">
        <v>123</v>
      </c>
      <c r="H81" s="74">
        <v>3.5</v>
      </c>
      <c r="I81" s="47">
        <v>0</v>
      </c>
      <c r="J81" s="47">
        <v>3.67</v>
      </c>
      <c r="K81" s="47">
        <v>111.45</v>
      </c>
      <c r="L81" s="47">
        <v>10.559999999999999</v>
      </c>
      <c r="M81" s="75">
        <v>0</v>
      </c>
      <c r="N81" s="74">
        <v>86.36</v>
      </c>
      <c r="O81" s="47">
        <v>143.94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25.74</v>
      </c>
      <c r="Y81">
        <v>0</v>
      </c>
      <c r="Z81">
        <v>17.45</v>
      </c>
      <c r="AA81">
        <v>26.17</v>
      </c>
      <c r="AB81">
        <v>25.74</v>
      </c>
      <c r="AC81">
        <v>3.67</v>
      </c>
      <c r="AD81">
        <v>47.98</v>
      </c>
      <c r="AE81">
        <v>26.17</v>
      </c>
      <c r="AF81">
        <v>6.77</v>
      </c>
      <c r="AG81">
        <v>26.17</v>
      </c>
      <c r="AH81">
        <v>143.94</v>
      </c>
      <c r="AI81">
        <v>38.380000000000003</v>
      </c>
      <c r="AJ81">
        <v>0</v>
      </c>
      <c r="AK81">
        <v>2.88</v>
      </c>
      <c r="AL81">
        <v>0</v>
      </c>
      <c r="AM81">
        <v>0.62</v>
      </c>
      <c r="AN81">
        <v>0</v>
      </c>
      <c r="AO81">
        <v>5.76</v>
      </c>
      <c r="AP81">
        <v>4.8</v>
      </c>
      <c r="AQ81">
        <v>8.7200000000000006</v>
      </c>
    </row>
    <row r="82" spans="7:43">
      <c r="G82" t="s">
        <v>124</v>
      </c>
      <c r="H82" s="74">
        <v>3.5</v>
      </c>
      <c r="I82" s="47">
        <v>0</v>
      </c>
      <c r="J82" s="47">
        <v>3.67</v>
      </c>
      <c r="K82" s="47">
        <v>111.45</v>
      </c>
      <c r="L82" s="47">
        <v>10.559999999999999</v>
      </c>
      <c r="M82" s="75">
        <v>0</v>
      </c>
      <c r="N82" s="74">
        <v>86.36</v>
      </c>
      <c r="O82" s="47">
        <v>143.94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25.74</v>
      </c>
      <c r="Y82">
        <v>0</v>
      </c>
      <c r="Z82">
        <v>17.45</v>
      </c>
      <c r="AA82">
        <v>26.17</v>
      </c>
      <c r="AB82">
        <v>25.74</v>
      </c>
      <c r="AC82">
        <v>3.67</v>
      </c>
      <c r="AD82">
        <v>47.98</v>
      </c>
      <c r="AE82">
        <v>26.17</v>
      </c>
      <c r="AF82">
        <v>6.77</v>
      </c>
      <c r="AG82">
        <v>26.17</v>
      </c>
      <c r="AH82">
        <v>143.94</v>
      </c>
      <c r="AI82">
        <v>38.380000000000003</v>
      </c>
      <c r="AJ82">
        <v>0</v>
      </c>
      <c r="AK82">
        <v>2.88</v>
      </c>
      <c r="AL82">
        <v>0</v>
      </c>
      <c r="AM82">
        <v>0.62</v>
      </c>
      <c r="AN82">
        <v>0</v>
      </c>
      <c r="AO82">
        <v>5.76</v>
      </c>
      <c r="AP82">
        <v>4.8</v>
      </c>
      <c r="AQ82">
        <v>8.7200000000000006</v>
      </c>
    </row>
    <row r="83" spans="7:43">
      <c r="G83" t="s">
        <v>125</v>
      </c>
      <c r="H83" s="74">
        <v>3.5</v>
      </c>
      <c r="I83" s="47">
        <v>0</v>
      </c>
      <c r="J83" s="47">
        <v>3.67</v>
      </c>
      <c r="K83" s="47">
        <v>111.45</v>
      </c>
      <c r="L83" s="47">
        <v>10.559999999999999</v>
      </c>
      <c r="M83" s="75">
        <v>0</v>
      </c>
      <c r="N83" s="74">
        <v>86.36</v>
      </c>
      <c r="O83" s="47">
        <v>191.92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25.74</v>
      </c>
      <c r="Y83">
        <v>0</v>
      </c>
      <c r="Z83">
        <v>17.45</v>
      </c>
      <c r="AA83">
        <v>26.17</v>
      </c>
      <c r="AB83">
        <v>25.74</v>
      </c>
      <c r="AC83">
        <v>3.67</v>
      </c>
      <c r="AD83">
        <v>47.98</v>
      </c>
      <c r="AE83">
        <v>26.17</v>
      </c>
      <c r="AF83">
        <v>6.77</v>
      </c>
      <c r="AG83">
        <v>26.17</v>
      </c>
      <c r="AH83">
        <v>191.92</v>
      </c>
      <c r="AI83">
        <v>38.380000000000003</v>
      </c>
      <c r="AJ83">
        <v>0</v>
      </c>
      <c r="AK83">
        <v>2.88</v>
      </c>
      <c r="AL83">
        <v>0</v>
      </c>
      <c r="AM83">
        <v>0.62</v>
      </c>
      <c r="AN83">
        <v>0</v>
      </c>
      <c r="AO83">
        <v>5.76</v>
      </c>
      <c r="AP83">
        <v>4.8</v>
      </c>
      <c r="AQ83">
        <v>8.7200000000000006</v>
      </c>
    </row>
    <row r="84" spans="7:43">
      <c r="G84" t="s">
        <v>126</v>
      </c>
      <c r="H84" s="74">
        <v>3.5</v>
      </c>
      <c r="I84" s="47">
        <v>0</v>
      </c>
      <c r="J84" s="47">
        <v>3.67</v>
      </c>
      <c r="K84" s="47">
        <v>111.45</v>
      </c>
      <c r="L84" s="47">
        <v>10.559999999999999</v>
      </c>
      <c r="M84" s="75">
        <v>0</v>
      </c>
      <c r="N84" s="74">
        <v>86.36</v>
      </c>
      <c r="O84" s="47">
        <v>191.92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25.74</v>
      </c>
      <c r="Y84">
        <v>0</v>
      </c>
      <c r="Z84">
        <v>17.45</v>
      </c>
      <c r="AA84">
        <v>26.17</v>
      </c>
      <c r="AB84">
        <v>25.74</v>
      </c>
      <c r="AC84">
        <v>3.67</v>
      </c>
      <c r="AD84">
        <v>47.98</v>
      </c>
      <c r="AE84">
        <v>26.17</v>
      </c>
      <c r="AF84">
        <v>6.77</v>
      </c>
      <c r="AG84">
        <v>26.17</v>
      </c>
      <c r="AH84">
        <v>191.92</v>
      </c>
      <c r="AI84">
        <v>38.380000000000003</v>
      </c>
      <c r="AJ84">
        <v>0</v>
      </c>
      <c r="AK84">
        <v>2.88</v>
      </c>
      <c r="AL84">
        <v>0</v>
      </c>
      <c r="AM84">
        <v>0.62</v>
      </c>
      <c r="AN84">
        <v>0</v>
      </c>
      <c r="AO84">
        <v>5.76</v>
      </c>
      <c r="AP84">
        <v>4.8</v>
      </c>
      <c r="AQ84">
        <v>8.7200000000000006</v>
      </c>
    </row>
    <row r="85" spans="7:43">
      <c r="G85" t="s">
        <v>127</v>
      </c>
      <c r="H85" s="74">
        <v>3.5</v>
      </c>
      <c r="I85" s="47">
        <v>0</v>
      </c>
      <c r="J85" s="47">
        <v>3.67</v>
      </c>
      <c r="K85" s="47">
        <v>111.45</v>
      </c>
      <c r="L85" s="47">
        <v>10.559999999999999</v>
      </c>
      <c r="M85" s="75">
        <v>0</v>
      </c>
      <c r="N85" s="74">
        <v>86.36</v>
      </c>
      <c r="O85" s="47">
        <v>191.92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25.74</v>
      </c>
      <c r="Y85">
        <v>0</v>
      </c>
      <c r="Z85">
        <v>17.45</v>
      </c>
      <c r="AA85">
        <v>26.17</v>
      </c>
      <c r="AB85">
        <v>25.74</v>
      </c>
      <c r="AC85">
        <v>3.67</v>
      </c>
      <c r="AD85">
        <v>47.98</v>
      </c>
      <c r="AE85">
        <v>26.17</v>
      </c>
      <c r="AF85">
        <v>6.77</v>
      </c>
      <c r="AG85">
        <v>26.17</v>
      </c>
      <c r="AH85">
        <v>191.92</v>
      </c>
      <c r="AI85">
        <v>38.380000000000003</v>
      </c>
      <c r="AJ85">
        <v>0</v>
      </c>
      <c r="AK85">
        <v>2.88</v>
      </c>
      <c r="AL85">
        <v>0</v>
      </c>
      <c r="AM85">
        <v>0.62</v>
      </c>
      <c r="AN85">
        <v>0</v>
      </c>
      <c r="AO85">
        <v>5.76</v>
      </c>
      <c r="AP85">
        <v>4.8</v>
      </c>
      <c r="AQ85">
        <v>8.7200000000000006</v>
      </c>
    </row>
    <row r="86" spans="7:43">
      <c r="G86" t="s">
        <v>128</v>
      </c>
      <c r="H86" s="74">
        <v>3.5</v>
      </c>
      <c r="I86" s="47">
        <v>0</v>
      </c>
      <c r="J86" s="47">
        <v>3.67</v>
      </c>
      <c r="K86" s="47">
        <v>111.45</v>
      </c>
      <c r="L86" s="47">
        <v>10.559999999999999</v>
      </c>
      <c r="M86" s="75">
        <v>0</v>
      </c>
      <c r="N86" s="74">
        <v>86.36</v>
      </c>
      <c r="O86" s="47">
        <v>191.92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25.74</v>
      </c>
      <c r="Y86">
        <v>0</v>
      </c>
      <c r="Z86">
        <v>17.45</v>
      </c>
      <c r="AA86">
        <v>26.17</v>
      </c>
      <c r="AB86">
        <v>25.74</v>
      </c>
      <c r="AC86">
        <v>3.67</v>
      </c>
      <c r="AD86">
        <v>47.98</v>
      </c>
      <c r="AE86">
        <v>26.17</v>
      </c>
      <c r="AF86">
        <v>6.77</v>
      </c>
      <c r="AG86">
        <v>26.17</v>
      </c>
      <c r="AH86">
        <v>191.92</v>
      </c>
      <c r="AI86">
        <v>38.380000000000003</v>
      </c>
      <c r="AJ86">
        <v>0</v>
      </c>
      <c r="AK86">
        <v>2.88</v>
      </c>
      <c r="AL86">
        <v>0</v>
      </c>
      <c r="AM86">
        <v>0.62</v>
      </c>
      <c r="AN86">
        <v>0</v>
      </c>
      <c r="AO86">
        <v>5.76</v>
      </c>
      <c r="AP86">
        <v>4.8</v>
      </c>
      <c r="AQ86">
        <v>8.7200000000000006</v>
      </c>
    </row>
    <row r="87" spans="7:43">
      <c r="G87" t="s">
        <v>129</v>
      </c>
      <c r="H87" s="74">
        <v>3.5</v>
      </c>
      <c r="I87" s="47">
        <v>0</v>
      </c>
      <c r="J87" s="47">
        <v>3.67</v>
      </c>
      <c r="K87" s="47">
        <v>111.45</v>
      </c>
      <c r="L87" s="47">
        <v>10.559999999999999</v>
      </c>
      <c r="M87" s="75">
        <v>0</v>
      </c>
      <c r="N87" s="74">
        <v>86.36</v>
      </c>
      <c r="O87" s="47">
        <v>191.92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25.76</v>
      </c>
      <c r="Y87">
        <v>0</v>
      </c>
      <c r="Z87">
        <v>17.45</v>
      </c>
      <c r="AA87">
        <v>26.17</v>
      </c>
      <c r="AB87">
        <v>25.76</v>
      </c>
      <c r="AC87">
        <v>3.67</v>
      </c>
      <c r="AD87">
        <v>47.98</v>
      </c>
      <c r="AE87">
        <v>26.17</v>
      </c>
      <c r="AF87">
        <v>6.77</v>
      </c>
      <c r="AG87">
        <v>26.17</v>
      </c>
      <c r="AH87">
        <v>191.92</v>
      </c>
      <c r="AI87">
        <v>38.380000000000003</v>
      </c>
      <c r="AJ87">
        <v>0</v>
      </c>
      <c r="AK87">
        <v>2.88</v>
      </c>
      <c r="AL87">
        <v>0</v>
      </c>
      <c r="AM87">
        <v>0.62</v>
      </c>
      <c r="AN87">
        <v>0</v>
      </c>
      <c r="AO87">
        <v>5.76</v>
      </c>
      <c r="AP87">
        <v>4.8</v>
      </c>
      <c r="AQ87">
        <v>8.7200000000000006</v>
      </c>
    </row>
    <row r="88" spans="7:43">
      <c r="G88" t="s">
        <v>130</v>
      </c>
      <c r="H88" s="74">
        <v>3.5</v>
      </c>
      <c r="I88" s="47">
        <v>0</v>
      </c>
      <c r="J88" s="47">
        <v>3.67</v>
      </c>
      <c r="K88" s="47">
        <v>111.45</v>
      </c>
      <c r="L88" s="47">
        <v>10.559999999999999</v>
      </c>
      <c r="M88" s="75">
        <v>0</v>
      </c>
      <c r="N88" s="74">
        <v>86.36</v>
      </c>
      <c r="O88" s="47">
        <v>191.92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26.91</v>
      </c>
      <c r="Y88">
        <v>0</v>
      </c>
      <c r="Z88">
        <v>17.45</v>
      </c>
      <c r="AA88">
        <v>26.17</v>
      </c>
      <c r="AB88">
        <v>26.91</v>
      </c>
      <c r="AC88">
        <v>3.67</v>
      </c>
      <c r="AD88">
        <v>47.98</v>
      </c>
      <c r="AE88">
        <v>26.17</v>
      </c>
      <c r="AF88">
        <v>6.77</v>
      </c>
      <c r="AG88">
        <v>26.17</v>
      </c>
      <c r="AH88">
        <v>191.92</v>
      </c>
      <c r="AI88">
        <v>38.380000000000003</v>
      </c>
      <c r="AJ88">
        <v>0</v>
      </c>
      <c r="AK88">
        <v>2.88</v>
      </c>
      <c r="AL88">
        <v>0</v>
      </c>
      <c r="AM88">
        <v>0.62</v>
      </c>
      <c r="AN88">
        <v>0</v>
      </c>
      <c r="AO88">
        <v>5.76</v>
      </c>
      <c r="AP88">
        <v>4.8</v>
      </c>
      <c r="AQ88">
        <v>8.7200000000000006</v>
      </c>
    </row>
    <row r="89" spans="7:43">
      <c r="G89" t="s">
        <v>131</v>
      </c>
      <c r="H89" s="74">
        <v>3.5</v>
      </c>
      <c r="I89" s="47">
        <v>0</v>
      </c>
      <c r="J89" s="47">
        <v>3.67</v>
      </c>
      <c r="K89" s="47">
        <v>111.45</v>
      </c>
      <c r="L89" s="47">
        <v>10.559999999999999</v>
      </c>
      <c r="M89" s="75">
        <v>0</v>
      </c>
      <c r="N89" s="74">
        <v>86.36</v>
      </c>
      <c r="O89" s="47">
        <v>191.92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26.91</v>
      </c>
      <c r="Y89">
        <v>0</v>
      </c>
      <c r="Z89">
        <v>17.45</v>
      </c>
      <c r="AA89">
        <v>26.17</v>
      </c>
      <c r="AB89">
        <v>26.91</v>
      </c>
      <c r="AC89">
        <v>3.67</v>
      </c>
      <c r="AD89">
        <v>47.98</v>
      </c>
      <c r="AE89">
        <v>26.17</v>
      </c>
      <c r="AF89">
        <v>6.77</v>
      </c>
      <c r="AG89">
        <v>26.17</v>
      </c>
      <c r="AH89">
        <v>191.92</v>
      </c>
      <c r="AI89">
        <v>38.380000000000003</v>
      </c>
      <c r="AJ89">
        <v>0</v>
      </c>
      <c r="AK89">
        <v>2.88</v>
      </c>
      <c r="AL89">
        <v>0</v>
      </c>
      <c r="AM89">
        <v>0.62</v>
      </c>
      <c r="AN89">
        <v>0</v>
      </c>
      <c r="AO89">
        <v>5.76</v>
      </c>
      <c r="AP89">
        <v>4.8</v>
      </c>
      <c r="AQ89">
        <v>8.7200000000000006</v>
      </c>
    </row>
    <row r="90" spans="7:43">
      <c r="G90" t="s">
        <v>132</v>
      </c>
      <c r="H90" s="74">
        <v>3.5</v>
      </c>
      <c r="I90" s="47">
        <v>0</v>
      </c>
      <c r="J90" s="47">
        <v>3.67</v>
      </c>
      <c r="K90" s="47">
        <v>111.45</v>
      </c>
      <c r="L90" s="47">
        <v>10.559999999999999</v>
      </c>
      <c r="M90" s="75">
        <v>0</v>
      </c>
      <c r="N90" s="74">
        <v>86.36</v>
      </c>
      <c r="O90" s="47">
        <v>191.92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26.91</v>
      </c>
      <c r="Y90">
        <v>0</v>
      </c>
      <c r="Z90">
        <v>17.45</v>
      </c>
      <c r="AA90">
        <v>26.17</v>
      </c>
      <c r="AB90">
        <v>26.91</v>
      </c>
      <c r="AC90">
        <v>3.67</v>
      </c>
      <c r="AD90">
        <v>47.98</v>
      </c>
      <c r="AE90">
        <v>26.17</v>
      </c>
      <c r="AF90">
        <v>6.77</v>
      </c>
      <c r="AG90">
        <v>26.17</v>
      </c>
      <c r="AH90">
        <v>191.92</v>
      </c>
      <c r="AI90">
        <v>38.380000000000003</v>
      </c>
      <c r="AJ90">
        <v>0</v>
      </c>
      <c r="AK90">
        <v>2.88</v>
      </c>
      <c r="AL90">
        <v>0</v>
      </c>
      <c r="AM90">
        <v>0.62</v>
      </c>
      <c r="AN90">
        <v>0</v>
      </c>
      <c r="AO90">
        <v>5.76</v>
      </c>
      <c r="AP90">
        <v>4.8</v>
      </c>
      <c r="AQ90">
        <v>8.7200000000000006</v>
      </c>
    </row>
    <row r="91" spans="7:43">
      <c r="G91" t="s">
        <v>133</v>
      </c>
      <c r="H91" s="74">
        <v>2.54</v>
      </c>
      <c r="I91" s="47">
        <v>0</v>
      </c>
      <c r="J91" s="47">
        <v>3.67</v>
      </c>
      <c r="K91" s="47">
        <v>111.45</v>
      </c>
      <c r="L91" s="47">
        <v>10.559999999999999</v>
      </c>
      <c r="M91" s="75">
        <v>0</v>
      </c>
      <c r="N91" s="74">
        <v>360.22</v>
      </c>
      <c r="O91" s="47">
        <v>283.2</v>
      </c>
      <c r="P91" s="47">
        <v>0</v>
      </c>
      <c r="Q91" s="47">
        <v>0</v>
      </c>
      <c r="R91" s="47">
        <v>0</v>
      </c>
      <c r="S91" s="75">
        <v>0</v>
      </c>
      <c r="W91">
        <v>91.28</v>
      </c>
      <c r="X91">
        <v>25.76</v>
      </c>
      <c r="Y91">
        <v>273.86</v>
      </c>
      <c r="Z91">
        <v>17.45</v>
      </c>
      <c r="AA91">
        <v>26.17</v>
      </c>
      <c r="AB91">
        <v>25.76</v>
      </c>
      <c r="AC91">
        <v>3.67</v>
      </c>
      <c r="AD91">
        <v>47.98</v>
      </c>
      <c r="AE91">
        <v>26.17</v>
      </c>
      <c r="AF91">
        <v>6.77</v>
      </c>
      <c r="AG91">
        <v>26.17</v>
      </c>
      <c r="AH91">
        <v>191.92</v>
      </c>
      <c r="AI91">
        <v>38.380000000000003</v>
      </c>
      <c r="AJ91">
        <v>0</v>
      </c>
      <c r="AK91">
        <v>1.92</v>
      </c>
      <c r="AL91">
        <v>0</v>
      </c>
      <c r="AM91">
        <v>0.62</v>
      </c>
      <c r="AN91">
        <v>0</v>
      </c>
      <c r="AO91">
        <v>5.76</v>
      </c>
      <c r="AP91">
        <v>4.8</v>
      </c>
      <c r="AQ91">
        <v>8.7200000000000006</v>
      </c>
    </row>
    <row r="92" spans="7:43">
      <c r="G92" t="s">
        <v>134</v>
      </c>
      <c r="H92" s="74">
        <v>2.54</v>
      </c>
      <c r="I92" s="47">
        <v>0</v>
      </c>
      <c r="J92" s="47">
        <v>3.67</v>
      </c>
      <c r="K92" s="47">
        <v>111.45</v>
      </c>
      <c r="L92" s="47">
        <v>10.559999999999999</v>
      </c>
      <c r="M92" s="75">
        <v>0</v>
      </c>
      <c r="N92" s="74">
        <v>360.22</v>
      </c>
      <c r="O92" s="47">
        <v>283.2</v>
      </c>
      <c r="P92" s="47">
        <v>0</v>
      </c>
      <c r="Q92" s="47">
        <v>0</v>
      </c>
      <c r="R92" s="47">
        <v>0</v>
      </c>
      <c r="S92" s="75">
        <v>0</v>
      </c>
      <c r="W92">
        <v>91.28</v>
      </c>
      <c r="X92">
        <v>25.76</v>
      </c>
      <c r="Y92">
        <v>273.86</v>
      </c>
      <c r="Z92">
        <v>17.45</v>
      </c>
      <c r="AA92">
        <v>26.17</v>
      </c>
      <c r="AB92">
        <v>25.76</v>
      </c>
      <c r="AC92">
        <v>3.67</v>
      </c>
      <c r="AD92">
        <v>47.98</v>
      </c>
      <c r="AE92">
        <v>26.17</v>
      </c>
      <c r="AF92">
        <v>6.77</v>
      </c>
      <c r="AG92">
        <v>26.17</v>
      </c>
      <c r="AH92">
        <v>191.92</v>
      </c>
      <c r="AI92">
        <v>38.380000000000003</v>
      </c>
      <c r="AJ92">
        <v>0</v>
      </c>
      <c r="AK92">
        <v>1.92</v>
      </c>
      <c r="AL92">
        <v>0</v>
      </c>
      <c r="AM92">
        <v>0.62</v>
      </c>
      <c r="AN92">
        <v>0</v>
      </c>
      <c r="AO92">
        <v>5.76</v>
      </c>
      <c r="AP92">
        <v>4.8</v>
      </c>
      <c r="AQ92">
        <v>8.7200000000000006</v>
      </c>
    </row>
    <row r="93" spans="7:43">
      <c r="G93" t="s">
        <v>135</v>
      </c>
      <c r="H93" s="74">
        <v>2.54</v>
      </c>
      <c r="I93" s="47">
        <v>0</v>
      </c>
      <c r="J93" s="47">
        <v>3.67</v>
      </c>
      <c r="K93" s="47">
        <v>111.45</v>
      </c>
      <c r="L93" s="47">
        <v>10.559999999999999</v>
      </c>
      <c r="M93" s="75">
        <v>0</v>
      </c>
      <c r="N93" s="74">
        <v>360.22</v>
      </c>
      <c r="O93" s="47">
        <v>283.2</v>
      </c>
      <c r="P93" s="47">
        <v>0</v>
      </c>
      <c r="Q93" s="47">
        <v>0</v>
      </c>
      <c r="R93" s="47">
        <v>0</v>
      </c>
      <c r="S93" s="75">
        <v>0</v>
      </c>
      <c r="W93">
        <v>91.28</v>
      </c>
      <c r="X93">
        <v>25.76</v>
      </c>
      <c r="Y93">
        <v>273.86</v>
      </c>
      <c r="Z93">
        <v>17.45</v>
      </c>
      <c r="AA93">
        <v>26.17</v>
      </c>
      <c r="AB93">
        <v>20.87</v>
      </c>
      <c r="AC93">
        <v>3.67</v>
      </c>
      <c r="AD93">
        <v>47.98</v>
      </c>
      <c r="AE93">
        <v>26.17</v>
      </c>
      <c r="AF93">
        <v>6.77</v>
      </c>
      <c r="AG93">
        <v>26.17</v>
      </c>
      <c r="AH93">
        <v>191.92</v>
      </c>
      <c r="AI93">
        <v>38.380000000000003</v>
      </c>
      <c r="AJ93">
        <v>0</v>
      </c>
      <c r="AK93">
        <v>1.92</v>
      </c>
      <c r="AL93">
        <v>0</v>
      </c>
      <c r="AM93">
        <v>0.62</v>
      </c>
      <c r="AN93">
        <v>0</v>
      </c>
      <c r="AO93">
        <v>5.76</v>
      </c>
      <c r="AP93">
        <v>4.8</v>
      </c>
      <c r="AQ93">
        <v>8.7200000000000006</v>
      </c>
    </row>
    <row r="94" spans="7:43">
      <c r="G94" t="s">
        <v>136</v>
      </c>
      <c r="H94" s="74">
        <v>2.54</v>
      </c>
      <c r="I94" s="47">
        <v>0</v>
      </c>
      <c r="J94" s="47">
        <v>3.67</v>
      </c>
      <c r="K94" s="47">
        <v>111.45</v>
      </c>
      <c r="L94" s="47">
        <v>10.559999999999999</v>
      </c>
      <c r="M94" s="75">
        <v>0</v>
      </c>
      <c r="N94" s="74">
        <v>360.22</v>
      </c>
      <c r="O94" s="47">
        <v>283.2</v>
      </c>
      <c r="P94" s="47">
        <v>0</v>
      </c>
      <c r="Q94" s="47">
        <v>0</v>
      </c>
      <c r="R94" s="47">
        <v>0</v>
      </c>
      <c r="S94" s="75">
        <v>0</v>
      </c>
      <c r="W94">
        <v>91.28</v>
      </c>
      <c r="X94">
        <v>25.76</v>
      </c>
      <c r="Y94">
        <v>273.86</v>
      </c>
      <c r="Z94">
        <v>17.45</v>
      </c>
      <c r="AA94">
        <v>26.17</v>
      </c>
      <c r="AB94">
        <v>20.87</v>
      </c>
      <c r="AC94">
        <v>3.67</v>
      </c>
      <c r="AD94">
        <v>47.98</v>
      </c>
      <c r="AE94">
        <v>26.17</v>
      </c>
      <c r="AF94">
        <v>6.77</v>
      </c>
      <c r="AG94">
        <v>26.17</v>
      </c>
      <c r="AH94">
        <v>191.92</v>
      </c>
      <c r="AI94">
        <v>38.380000000000003</v>
      </c>
      <c r="AJ94">
        <v>0</v>
      </c>
      <c r="AK94">
        <v>1.92</v>
      </c>
      <c r="AL94">
        <v>0</v>
      </c>
      <c r="AM94">
        <v>0.62</v>
      </c>
      <c r="AN94">
        <v>0</v>
      </c>
      <c r="AO94">
        <v>5.76</v>
      </c>
      <c r="AP94">
        <v>4.8</v>
      </c>
      <c r="AQ94">
        <v>8.7200000000000006</v>
      </c>
    </row>
    <row r="95" spans="7:43">
      <c r="G95" t="s">
        <v>137</v>
      </c>
      <c r="H95" s="74">
        <v>2.54</v>
      </c>
      <c r="I95" s="47">
        <v>0</v>
      </c>
      <c r="J95" s="47">
        <v>3.67</v>
      </c>
      <c r="K95" s="47">
        <v>111.45</v>
      </c>
      <c r="L95" s="47">
        <v>10.559999999999999</v>
      </c>
      <c r="M95" s="75">
        <v>0</v>
      </c>
      <c r="N95" s="74">
        <v>360.22</v>
      </c>
      <c r="O95" s="47">
        <v>283.2</v>
      </c>
      <c r="P95" s="47">
        <v>0</v>
      </c>
      <c r="Q95" s="47">
        <v>0</v>
      </c>
      <c r="R95" s="47">
        <v>0</v>
      </c>
      <c r="S95" s="75">
        <v>0</v>
      </c>
      <c r="W95">
        <v>91.28</v>
      </c>
      <c r="X95">
        <v>20.87</v>
      </c>
      <c r="Y95">
        <v>273.86</v>
      </c>
      <c r="Z95">
        <v>17.45</v>
      </c>
      <c r="AA95">
        <v>26.17</v>
      </c>
      <c r="AB95">
        <v>20.87</v>
      </c>
      <c r="AC95">
        <v>3.67</v>
      </c>
      <c r="AD95">
        <v>47.98</v>
      </c>
      <c r="AE95">
        <v>26.17</v>
      </c>
      <c r="AF95">
        <v>6.77</v>
      </c>
      <c r="AG95">
        <v>26.17</v>
      </c>
      <c r="AH95">
        <v>191.92</v>
      </c>
      <c r="AI95">
        <v>38.380000000000003</v>
      </c>
      <c r="AJ95">
        <v>0</v>
      </c>
      <c r="AK95">
        <v>1.92</v>
      </c>
      <c r="AL95">
        <v>0</v>
      </c>
      <c r="AM95">
        <v>0.62</v>
      </c>
      <c r="AN95">
        <v>0</v>
      </c>
      <c r="AO95">
        <v>5.76</v>
      </c>
      <c r="AP95">
        <v>4.8</v>
      </c>
      <c r="AQ95">
        <v>8.7200000000000006</v>
      </c>
    </row>
    <row r="96" spans="7:43">
      <c r="G96" t="s">
        <v>138</v>
      </c>
      <c r="H96" s="74">
        <v>2.54</v>
      </c>
      <c r="I96" s="47">
        <v>0</v>
      </c>
      <c r="J96" s="47">
        <v>3.67</v>
      </c>
      <c r="K96" s="47">
        <v>111.45</v>
      </c>
      <c r="L96" s="47">
        <v>10.559999999999999</v>
      </c>
      <c r="M96" s="75">
        <v>0</v>
      </c>
      <c r="N96" s="74">
        <v>360.22</v>
      </c>
      <c r="O96" s="47">
        <v>283.2</v>
      </c>
      <c r="P96" s="47">
        <v>0</v>
      </c>
      <c r="Q96" s="47">
        <v>0</v>
      </c>
      <c r="R96" s="47">
        <v>0</v>
      </c>
      <c r="S96" s="75">
        <v>0</v>
      </c>
      <c r="W96">
        <v>91.28</v>
      </c>
      <c r="X96">
        <v>23.76</v>
      </c>
      <c r="Y96">
        <v>273.86</v>
      </c>
      <c r="Z96">
        <v>17.45</v>
      </c>
      <c r="AA96">
        <v>26.17</v>
      </c>
      <c r="AB96">
        <v>23.76</v>
      </c>
      <c r="AC96">
        <v>3.67</v>
      </c>
      <c r="AD96">
        <v>47.98</v>
      </c>
      <c r="AE96">
        <v>26.17</v>
      </c>
      <c r="AF96">
        <v>6.77</v>
      </c>
      <c r="AG96">
        <v>26.17</v>
      </c>
      <c r="AH96">
        <v>191.92</v>
      </c>
      <c r="AI96">
        <v>38.380000000000003</v>
      </c>
      <c r="AJ96">
        <v>0</v>
      </c>
      <c r="AK96">
        <v>1.92</v>
      </c>
      <c r="AL96">
        <v>0</v>
      </c>
      <c r="AM96">
        <v>0.62</v>
      </c>
      <c r="AN96">
        <v>0</v>
      </c>
      <c r="AO96">
        <v>5.76</v>
      </c>
      <c r="AP96">
        <v>4.8</v>
      </c>
      <c r="AQ96">
        <v>8.7200000000000006</v>
      </c>
    </row>
    <row r="97" spans="1:133">
      <c r="G97" t="s">
        <v>139</v>
      </c>
      <c r="H97" s="74">
        <v>2.54</v>
      </c>
      <c r="I97" s="47">
        <v>0</v>
      </c>
      <c r="J97" s="47">
        <v>3.67</v>
      </c>
      <c r="K97" s="47">
        <v>111.45</v>
      </c>
      <c r="L97" s="47">
        <v>10.559999999999999</v>
      </c>
      <c r="M97" s="75">
        <v>0</v>
      </c>
      <c r="N97" s="74">
        <v>360.22</v>
      </c>
      <c r="O97" s="47">
        <v>283.2</v>
      </c>
      <c r="P97" s="47">
        <v>0</v>
      </c>
      <c r="Q97" s="47">
        <v>0</v>
      </c>
      <c r="R97" s="47">
        <v>0</v>
      </c>
      <c r="S97" s="75">
        <v>0</v>
      </c>
      <c r="W97">
        <v>91.28</v>
      </c>
      <c r="X97">
        <v>23.76</v>
      </c>
      <c r="Y97">
        <v>273.86</v>
      </c>
      <c r="Z97">
        <v>17.45</v>
      </c>
      <c r="AA97">
        <v>26.17</v>
      </c>
      <c r="AB97">
        <v>23.76</v>
      </c>
      <c r="AC97">
        <v>3.67</v>
      </c>
      <c r="AD97">
        <v>47.98</v>
      </c>
      <c r="AE97">
        <v>26.17</v>
      </c>
      <c r="AF97">
        <v>6.77</v>
      </c>
      <c r="AG97">
        <v>26.17</v>
      </c>
      <c r="AH97">
        <v>191.92</v>
      </c>
      <c r="AI97">
        <v>38.380000000000003</v>
      </c>
      <c r="AJ97">
        <v>0</v>
      </c>
      <c r="AK97">
        <v>1.92</v>
      </c>
      <c r="AL97">
        <v>0</v>
      </c>
      <c r="AM97">
        <v>0.62</v>
      </c>
      <c r="AN97">
        <v>0</v>
      </c>
      <c r="AO97">
        <v>5.76</v>
      </c>
      <c r="AP97">
        <v>4.8</v>
      </c>
      <c r="AQ97">
        <v>8.7200000000000006</v>
      </c>
    </row>
    <row r="98" spans="1:133">
      <c r="G98" t="s">
        <v>140</v>
      </c>
      <c r="H98" s="74">
        <v>2.54</v>
      </c>
      <c r="I98" s="47">
        <v>0</v>
      </c>
      <c r="J98" s="47">
        <v>3.67</v>
      </c>
      <c r="K98" s="47">
        <v>111.45</v>
      </c>
      <c r="L98" s="47">
        <v>10.559999999999999</v>
      </c>
      <c r="M98" s="75">
        <v>0</v>
      </c>
      <c r="N98" s="74">
        <v>360.22</v>
      </c>
      <c r="O98" s="47">
        <v>283.2</v>
      </c>
      <c r="P98" s="47">
        <v>0</v>
      </c>
      <c r="Q98" s="47">
        <v>0</v>
      </c>
      <c r="R98" s="47">
        <v>0</v>
      </c>
      <c r="S98" s="75">
        <v>0</v>
      </c>
      <c r="W98">
        <v>91.28</v>
      </c>
      <c r="X98">
        <v>23.76</v>
      </c>
      <c r="Y98">
        <v>273.86</v>
      </c>
      <c r="Z98">
        <v>17.45</v>
      </c>
      <c r="AA98">
        <v>26.17</v>
      </c>
      <c r="AB98">
        <v>23.76</v>
      </c>
      <c r="AC98">
        <v>3.67</v>
      </c>
      <c r="AD98">
        <v>47.98</v>
      </c>
      <c r="AE98">
        <v>26.17</v>
      </c>
      <c r="AF98">
        <v>6.77</v>
      </c>
      <c r="AG98">
        <v>26.17</v>
      </c>
      <c r="AH98">
        <v>191.92</v>
      </c>
      <c r="AI98">
        <v>38.380000000000003</v>
      </c>
      <c r="AJ98">
        <v>0</v>
      </c>
      <c r="AK98">
        <v>1.92</v>
      </c>
      <c r="AL98">
        <v>0</v>
      </c>
      <c r="AM98">
        <v>0.62</v>
      </c>
      <c r="AN98">
        <v>0</v>
      </c>
      <c r="AO98">
        <v>5.76</v>
      </c>
      <c r="AP98">
        <v>4.8</v>
      </c>
      <c r="AQ98">
        <v>8.7200000000000006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6.860000000000005E-2</v>
      </c>
      <c r="I99" s="70">
        <f t="shared" ref="I99:BU99" si="1">SUM(I3:I98)/4000</f>
        <v>0</v>
      </c>
      <c r="J99" s="70">
        <f t="shared" si="1"/>
        <v>8.5759999999999961E-2</v>
      </c>
      <c r="K99" s="70">
        <f t="shared" si="1"/>
        <v>3.0538850000000046</v>
      </c>
      <c r="L99" s="70">
        <f t="shared" si="1"/>
        <v>0.30204249999999966</v>
      </c>
      <c r="M99" s="70">
        <f t="shared" si="1"/>
        <v>0</v>
      </c>
      <c r="N99" s="69">
        <f t="shared" si="1"/>
        <v>2.7090399999999972</v>
      </c>
      <c r="O99" s="70">
        <f t="shared" si="1"/>
        <v>1.7857999999999998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0.73024000000000033</v>
      </c>
      <c r="X99">
        <f t="shared" si="1"/>
        <v>0.6476899999999991</v>
      </c>
      <c r="Y99">
        <f t="shared" si="1"/>
        <v>2.1908799999999995</v>
      </c>
      <c r="Z99">
        <f t="shared" si="1"/>
        <v>0.41880000000000067</v>
      </c>
      <c r="AA99">
        <f t="shared" si="1"/>
        <v>0.62808000000000086</v>
      </c>
      <c r="AB99">
        <f t="shared" si="1"/>
        <v>0.63701999999999881</v>
      </c>
      <c r="AC99">
        <f t="shared" si="1"/>
        <v>8.5759999999999961E-2</v>
      </c>
      <c r="AD99">
        <f t="shared" si="1"/>
        <v>0.28788000000000002</v>
      </c>
      <c r="AE99">
        <f t="shared" si="1"/>
        <v>0.62808000000000086</v>
      </c>
      <c r="AF99">
        <f t="shared" si="1"/>
        <v>0.16247999999999976</v>
      </c>
      <c r="AG99">
        <f t="shared" si="1"/>
        <v>0.62808000000000086</v>
      </c>
      <c r="AH99">
        <f t="shared" si="1"/>
        <v>1.0555600000000003</v>
      </c>
      <c r="AI99">
        <f t="shared" si="1"/>
        <v>0.23028000000000001</v>
      </c>
      <c r="AJ99">
        <f t="shared" si="1"/>
        <v>0.18357250000000006</v>
      </c>
      <c r="AK99">
        <f t="shared" si="1"/>
        <v>5.2799999999999972E-2</v>
      </c>
      <c r="AL99">
        <f t="shared" si="1"/>
        <v>4.8602499999999993E-2</v>
      </c>
      <c r="AM99">
        <f t="shared" si="1"/>
        <v>1.5799999999999988E-2</v>
      </c>
      <c r="AN99">
        <f t="shared" si="1"/>
        <v>0.21983249999999996</v>
      </c>
      <c r="AO99">
        <f t="shared" si="1"/>
        <v>0.13823999999999986</v>
      </c>
      <c r="AP99">
        <f t="shared" si="1"/>
        <v>0.11520000000000019</v>
      </c>
      <c r="AQ99">
        <f t="shared" si="1"/>
        <v>0.1849600000000001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548</v>
      </c>
      <c r="Z100" t="s">
        <v>550</v>
      </c>
      <c r="AA100" t="s">
        <v>552</v>
      </c>
      <c r="AB100" t="s">
        <v>553</v>
      </c>
      <c r="AC100" t="s">
        <v>555</v>
      </c>
      <c r="AD100" t="s">
        <v>557</v>
      </c>
      <c r="AE100" t="s">
        <v>559</v>
      </c>
      <c r="AF100" t="s">
        <v>561</v>
      </c>
      <c r="AG100" t="s">
        <v>562</v>
      </c>
      <c r="AH100" t="s">
        <v>563</v>
      </c>
      <c r="AI100" t="s">
        <v>565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577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59.49</v>
      </c>
      <c r="I3" s="54">
        <v>0</v>
      </c>
      <c r="J3" s="54">
        <v>6.72</v>
      </c>
      <c r="K3" s="54">
        <v>0</v>
      </c>
      <c r="L3" s="54">
        <v>1.92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59.49</v>
      </c>
      <c r="X3">
        <v>0</v>
      </c>
      <c r="Y3">
        <v>-1.5</v>
      </c>
      <c r="Z3">
        <v>1.92</v>
      </c>
      <c r="AA3">
        <v>0</v>
      </c>
      <c r="AB3">
        <v>6.72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56.62</v>
      </c>
      <c r="I4" s="47">
        <v>0</v>
      </c>
      <c r="J4" s="47">
        <v>0</v>
      </c>
      <c r="K4" s="47">
        <v>0</v>
      </c>
      <c r="L4" s="47">
        <v>1.92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56.62</v>
      </c>
      <c r="X4">
        <v>0</v>
      </c>
      <c r="Y4">
        <v>-1.5</v>
      </c>
      <c r="Z4">
        <v>1.92</v>
      </c>
      <c r="AA4">
        <v>0</v>
      </c>
      <c r="AB4">
        <v>0</v>
      </c>
    </row>
    <row r="5" spans="1:28">
      <c r="A5" s="113" t="s">
        <v>537</v>
      </c>
      <c r="G5" t="s">
        <v>47</v>
      </c>
      <c r="H5" s="74">
        <v>61.41</v>
      </c>
      <c r="I5" s="47">
        <v>0</v>
      </c>
      <c r="J5" s="47">
        <v>0</v>
      </c>
      <c r="K5" s="47">
        <v>0</v>
      </c>
      <c r="L5" s="47">
        <v>1.92</v>
      </c>
      <c r="M5" s="75">
        <v>0</v>
      </c>
      <c r="N5" s="74">
        <v>0</v>
      </c>
      <c r="O5" s="47">
        <v>0</v>
      </c>
      <c r="P5" s="47">
        <v>-1</v>
      </c>
      <c r="Q5" s="47">
        <v>0</v>
      </c>
      <c r="R5" s="47">
        <v>0</v>
      </c>
      <c r="S5" s="75">
        <v>0</v>
      </c>
      <c r="U5" s="74"/>
      <c r="V5" s="75"/>
      <c r="W5">
        <v>61.41</v>
      </c>
      <c r="X5">
        <v>0</v>
      </c>
      <c r="Y5">
        <v>-1.5</v>
      </c>
      <c r="Z5">
        <v>1.92</v>
      </c>
      <c r="AA5">
        <v>0</v>
      </c>
      <c r="AB5">
        <v>-1</v>
      </c>
    </row>
    <row r="6" spans="1:28">
      <c r="A6" t="s">
        <v>538</v>
      </c>
      <c r="G6" t="s">
        <v>48</v>
      </c>
      <c r="H6" s="74">
        <v>16.309999999999999</v>
      </c>
      <c r="I6" s="47">
        <v>0</v>
      </c>
      <c r="J6" s="47">
        <v>0</v>
      </c>
      <c r="K6" s="47">
        <v>0</v>
      </c>
      <c r="L6" s="47">
        <v>1.92</v>
      </c>
      <c r="M6" s="75">
        <v>0</v>
      </c>
      <c r="N6" s="74">
        <v>0</v>
      </c>
      <c r="O6" s="47">
        <v>0</v>
      </c>
      <c r="P6" s="47">
        <v>-6</v>
      </c>
      <c r="Q6" s="47">
        <v>0</v>
      </c>
      <c r="R6" s="47">
        <v>0</v>
      </c>
      <c r="S6" s="75">
        <v>0</v>
      </c>
      <c r="U6" s="74"/>
      <c r="V6" s="75"/>
      <c r="W6">
        <v>16.309999999999999</v>
      </c>
      <c r="X6">
        <v>0</v>
      </c>
      <c r="Y6">
        <v>-1.5</v>
      </c>
      <c r="Z6">
        <v>1.92</v>
      </c>
      <c r="AA6">
        <v>0</v>
      </c>
      <c r="AB6">
        <v>-6</v>
      </c>
    </row>
    <row r="7" spans="1:28">
      <c r="G7" t="s">
        <v>49</v>
      </c>
      <c r="H7" s="74">
        <v>31.67</v>
      </c>
      <c r="I7" s="47">
        <v>0</v>
      </c>
      <c r="J7" s="47">
        <v>0</v>
      </c>
      <c r="K7" s="47">
        <v>0</v>
      </c>
      <c r="L7" s="47">
        <v>1.92</v>
      </c>
      <c r="M7" s="75">
        <v>0</v>
      </c>
      <c r="N7" s="74">
        <v>0</v>
      </c>
      <c r="O7" s="47">
        <v>0</v>
      </c>
      <c r="P7" s="47">
        <v>-32</v>
      </c>
      <c r="Q7" s="47">
        <v>-17</v>
      </c>
      <c r="R7" s="47">
        <v>0</v>
      </c>
      <c r="S7" s="75">
        <v>0</v>
      </c>
      <c r="U7" s="74"/>
      <c r="V7" s="75"/>
      <c r="W7">
        <v>31.67</v>
      </c>
      <c r="X7">
        <v>0</v>
      </c>
      <c r="Y7">
        <v>-1.5</v>
      </c>
      <c r="Z7">
        <v>1.92</v>
      </c>
      <c r="AA7">
        <v>-17</v>
      </c>
      <c r="AB7">
        <v>-32</v>
      </c>
    </row>
    <row r="8" spans="1:28">
      <c r="G8" t="s">
        <v>50</v>
      </c>
      <c r="H8" s="74">
        <v>71.97</v>
      </c>
      <c r="I8" s="47">
        <v>0</v>
      </c>
      <c r="J8" s="47">
        <v>0</v>
      </c>
      <c r="K8" s="47">
        <v>0</v>
      </c>
      <c r="L8" s="47">
        <v>1.92</v>
      </c>
      <c r="M8" s="75">
        <v>0</v>
      </c>
      <c r="N8" s="74">
        <v>0</v>
      </c>
      <c r="O8" s="47">
        <v>0</v>
      </c>
      <c r="P8" s="47">
        <v>-29</v>
      </c>
      <c r="Q8" s="47">
        <v>-17</v>
      </c>
      <c r="R8" s="47">
        <v>0</v>
      </c>
      <c r="S8" s="75">
        <v>0</v>
      </c>
      <c r="U8" s="74"/>
      <c r="V8" s="75"/>
      <c r="W8">
        <v>71.97</v>
      </c>
      <c r="X8">
        <v>0</v>
      </c>
      <c r="Y8">
        <v>-1.5</v>
      </c>
      <c r="Z8">
        <v>1.92</v>
      </c>
      <c r="AA8">
        <v>-17</v>
      </c>
      <c r="AB8">
        <v>-29</v>
      </c>
    </row>
    <row r="9" spans="1:28">
      <c r="G9" t="s">
        <v>51</v>
      </c>
      <c r="H9" s="74">
        <v>71.010000000000005</v>
      </c>
      <c r="I9" s="47">
        <v>0</v>
      </c>
      <c r="J9" s="47">
        <v>0</v>
      </c>
      <c r="K9" s="47">
        <v>0</v>
      </c>
      <c r="L9" s="47">
        <v>1.92</v>
      </c>
      <c r="M9" s="75">
        <v>0</v>
      </c>
      <c r="N9" s="74">
        <v>0</v>
      </c>
      <c r="O9" s="47">
        <v>0</v>
      </c>
      <c r="P9" s="47">
        <v>-20</v>
      </c>
      <c r="Q9" s="47">
        <v>-15</v>
      </c>
      <c r="R9" s="47">
        <v>0</v>
      </c>
      <c r="S9" s="75">
        <v>0</v>
      </c>
      <c r="U9" s="74"/>
      <c r="V9" s="75"/>
      <c r="W9">
        <v>71.010000000000005</v>
      </c>
      <c r="X9">
        <v>0</v>
      </c>
      <c r="Y9">
        <v>-1.5</v>
      </c>
      <c r="Z9">
        <v>1.92</v>
      </c>
      <c r="AA9">
        <v>-15</v>
      </c>
      <c r="AB9">
        <v>-20</v>
      </c>
    </row>
    <row r="10" spans="1:28">
      <c r="G10" t="s">
        <v>52</v>
      </c>
      <c r="H10" s="74">
        <v>117.07</v>
      </c>
      <c r="I10" s="47">
        <v>0</v>
      </c>
      <c r="J10" s="47">
        <v>0</v>
      </c>
      <c r="K10" s="47">
        <v>0</v>
      </c>
      <c r="L10" s="47">
        <v>1.92</v>
      </c>
      <c r="M10" s="75">
        <v>0</v>
      </c>
      <c r="N10" s="74">
        <v>0</v>
      </c>
      <c r="O10" s="47">
        <v>0</v>
      </c>
      <c r="P10" s="47">
        <v>-20</v>
      </c>
      <c r="Q10" s="47">
        <v>-16</v>
      </c>
      <c r="R10" s="47">
        <v>0</v>
      </c>
      <c r="S10" s="75">
        <v>0</v>
      </c>
      <c r="U10" s="74"/>
      <c r="V10" s="75"/>
      <c r="W10">
        <v>117.07</v>
      </c>
      <c r="X10">
        <v>0</v>
      </c>
      <c r="Y10">
        <v>-1.5</v>
      </c>
      <c r="Z10">
        <v>1.92</v>
      </c>
      <c r="AA10">
        <v>-16</v>
      </c>
      <c r="AB10">
        <v>-20</v>
      </c>
    </row>
    <row r="11" spans="1:28">
      <c r="G11" t="s">
        <v>53</v>
      </c>
      <c r="H11" s="74">
        <v>114.2</v>
      </c>
      <c r="I11" s="47">
        <v>0</v>
      </c>
      <c r="J11" s="47">
        <v>15.35</v>
      </c>
      <c r="K11" s="47">
        <v>0</v>
      </c>
      <c r="L11" s="47">
        <v>1.92</v>
      </c>
      <c r="M11" s="75">
        <v>0</v>
      </c>
      <c r="N11" s="74">
        <v>0</v>
      </c>
      <c r="O11" s="47">
        <v>0</v>
      </c>
      <c r="P11" s="47">
        <v>0</v>
      </c>
      <c r="Q11" s="47">
        <v>-17</v>
      </c>
      <c r="R11" s="47">
        <v>0</v>
      </c>
      <c r="S11" s="75">
        <v>0</v>
      </c>
      <c r="U11" s="74"/>
      <c r="V11" s="75"/>
      <c r="W11">
        <v>114.2</v>
      </c>
      <c r="X11">
        <v>0</v>
      </c>
      <c r="Y11">
        <v>-1.5</v>
      </c>
      <c r="Z11">
        <v>1.92</v>
      </c>
      <c r="AA11">
        <v>-17</v>
      </c>
      <c r="AB11">
        <v>15.35</v>
      </c>
    </row>
    <row r="12" spans="1:28">
      <c r="G12" t="s">
        <v>54</v>
      </c>
      <c r="H12" s="74">
        <v>76.77</v>
      </c>
      <c r="I12" s="47">
        <v>0</v>
      </c>
      <c r="J12" s="47">
        <v>24.95</v>
      </c>
      <c r="K12" s="47">
        <v>0</v>
      </c>
      <c r="L12" s="47">
        <v>1.92</v>
      </c>
      <c r="M12" s="75">
        <v>0</v>
      </c>
      <c r="N12" s="74">
        <v>0</v>
      </c>
      <c r="O12" s="47">
        <v>0</v>
      </c>
      <c r="P12" s="47">
        <v>0</v>
      </c>
      <c r="Q12" s="47">
        <v>-15</v>
      </c>
      <c r="R12" s="47">
        <v>0</v>
      </c>
      <c r="S12" s="75">
        <v>0</v>
      </c>
      <c r="U12" s="74"/>
      <c r="V12" s="75"/>
      <c r="W12">
        <v>76.77</v>
      </c>
      <c r="X12">
        <v>0</v>
      </c>
      <c r="Y12">
        <v>-1.5</v>
      </c>
      <c r="Z12">
        <v>1.92</v>
      </c>
      <c r="AA12">
        <v>-15</v>
      </c>
      <c r="AB12">
        <v>24.95</v>
      </c>
    </row>
    <row r="13" spans="1:28">
      <c r="G13" t="s">
        <v>55</v>
      </c>
      <c r="H13" s="74">
        <v>70.05</v>
      </c>
      <c r="I13" s="47">
        <v>0</v>
      </c>
      <c r="J13" s="47">
        <v>14.39</v>
      </c>
      <c r="K13" s="47">
        <v>0</v>
      </c>
      <c r="L13" s="47">
        <v>0.96</v>
      </c>
      <c r="M13" s="75">
        <v>0</v>
      </c>
      <c r="N13" s="74">
        <v>0</v>
      </c>
      <c r="O13" s="47">
        <v>-7</v>
      </c>
      <c r="P13" s="47">
        <v>0</v>
      </c>
      <c r="Q13" s="47">
        <v>-14</v>
      </c>
      <c r="R13" s="47">
        <v>0</v>
      </c>
      <c r="S13" s="75">
        <v>0</v>
      </c>
      <c r="U13" s="74"/>
      <c r="V13" s="75"/>
      <c r="W13">
        <v>70.05</v>
      </c>
      <c r="X13">
        <v>-7</v>
      </c>
      <c r="Y13">
        <v>-1.5</v>
      </c>
      <c r="Z13">
        <v>0.96</v>
      </c>
      <c r="AA13">
        <v>-14</v>
      </c>
      <c r="AB13">
        <v>14.39</v>
      </c>
    </row>
    <row r="14" spans="1:28">
      <c r="G14" t="s">
        <v>56</v>
      </c>
      <c r="H14" s="74">
        <v>69.09</v>
      </c>
      <c r="I14" s="47">
        <v>0</v>
      </c>
      <c r="J14" s="47">
        <v>5.76</v>
      </c>
      <c r="K14" s="47">
        <v>0</v>
      </c>
      <c r="L14" s="47">
        <v>0.96</v>
      </c>
      <c r="M14" s="75">
        <v>0</v>
      </c>
      <c r="N14" s="74">
        <v>0</v>
      </c>
      <c r="O14" s="47">
        <v>-3</v>
      </c>
      <c r="P14" s="47">
        <v>0</v>
      </c>
      <c r="Q14" s="47">
        <v>-14</v>
      </c>
      <c r="R14" s="47">
        <v>0</v>
      </c>
      <c r="S14" s="75">
        <v>0</v>
      </c>
      <c r="U14" s="74"/>
      <c r="V14" s="75"/>
      <c r="W14">
        <v>69.09</v>
      </c>
      <c r="X14">
        <v>-3</v>
      </c>
      <c r="Y14">
        <v>-1.5</v>
      </c>
      <c r="Z14">
        <v>0.96</v>
      </c>
      <c r="AA14">
        <v>-14</v>
      </c>
      <c r="AB14">
        <v>5.76</v>
      </c>
    </row>
    <row r="15" spans="1:28">
      <c r="G15" t="s">
        <v>57</v>
      </c>
      <c r="H15" s="74">
        <v>58.54</v>
      </c>
      <c r="I15" s="47">
        <v>0</v>
      </c>
      <c r="J15" s="47">
        <v>0</v>
      </c>
      <c r="K15" s="47">
        <v>0</v>
      </c>
      <c r="L15" s="47">
        <v>0.96</v>
      </c>
      <c r="M15" s="75">
        <v>0</v>
      </c>
      <c r="N15" s="74">
        <v>0</v>
      </c>
      <c r="O15" s="47">
        <v>-14</v>
      </c>
      <c r="P15" s="47">
        <v>-15</v>
      </c>
      <c r="Q15" s="47">
        <v>-13</v>
      </c>
      <c r="R15" s="47">
        <v>0</v>
      </c>
      <c r="S15" s="75">
        <v>0</v>
      </c>
      <c r="U15" s="74"/>
      <c r="V15" s="75"/>
      <c r="W15">
        <v>58.54</v>
      </c>
      <c r="X15">
        <v>-14</v>
      </c>
      <c r="Y15">
        <v>-1.5</v>
      </c>
      <c r="Z15">
        <v>0.96</v>
      </c>
      <c r="AA15">
        <v>-13</v>
      </c>
      <c r="AB15">
        <v>-15</v>
      </c>
    </row>
    <row r="16" spans="1:28">
      <c r="G16" t="s">
        <v>58</v>
      </c>
      <c r="H16" s="74">
        <v>58.54</v>
      </c>
      <c r="I16" s="47">
        <v>0</v>
      </c>
      <c r="J16" s="47">
        <v>0</v>
      </c>
      <c r="K16" s="47">
        <v>0</v>
      </c>
      <c r="L16" s="47">
        <v>0.96</v>
      </c>
      <c r="M16" s="75">
        <v>0</v>
      </c>
      <c r="N16" s="74">
        <v>0</v>
      </c>
      <c r="O16" s="47">
        <v>-15</v>
      </c>
      <c r="P16" s="47">
        <v>-19</v>
      </c>
      <c r="Q16" s="47">
        <v>-12</v>
      </c>
      <c r="R16" s="47">
        <v>0</v>
      </c>
      <c r="S16" s="75">
        <v>0</v>
      </c>
      <c r="U16" s="74"/>
      <c r="V16" s="75"/>
      <c r="W16">
        <v>58.54</v>
      </c>
      <c r="X16">
        <v>-15</v>
      </c>
      <c r="Y16">
        <v>-1.5</v>
      </c>
      <c r="Z16">
        <v>0.96</v>
      </c>
      <c r="AA16">
        <v>-12</v>
      </c>
      <c r="AB16">
        <v>-19</v>
      </c>
    </row>
    <row r="17" spans="7:28">
      <c r="G17" t="s">
        <v>59</v>
      </c>
      <c r="H17" s="74">
        <v>34.54</v>
      </c>
      <c r="I17" s="47">
        <v>0</v>
      </c>
      <c r="J17" s="47">
        <v>10.56</v>
      </c>
      <c r="K17" s="47">
        <v>0</v>
      </c>
      <c r="L17" s="47">
        <v>0.96</v>
      </c>
      <c r="M17" s="75">
        <v>0</v>
      </c>
      <c r="N17" s="74">
        <v>0</v>
      </c>
      <c r="O17" s="47">
        <v>-27</v>
      </c>
      <c r="P17" s="47">
        <v>0</v>
      </c>
      <c r="Q17" s="47">
        <v>-11</v>
      </c>
      <c r="R17" s="47">
        <v>0</v>
      </c>
      <c r="S17" s="75">
        <v>0</v>
      </c>
      <c r="U17" s="74"/>
      <c r="V17" s="75"/>
      <c r="W17">
        <v>34.54</v>
      </c>
      <c r="X17">
        <v>-27</v>
      </c>
      <c r="Y17">
        <v>-1.5</v>
      </c>
      <c r="Z17">
        <v>0.96</v>
      </c>
      <c r="AA17">
        <v>-11</v>
      </c>
      <c r="AB17">
        <v>10.56</v>
      </c>
    </row>
    <row r="18" spans="7:28">
      <c r="G18" t="s">
        <v>60</v>
      </c>
      <c r="H18" s="74">
        <v>33.58</v>
      </c>
      <c r="I18" s="47">
        <v>0</v>
      </c>
      <c r="J18" s="47">
        <v>6.72</v>
      </c>
      <c r="K18" s="47">
        <v>0</v>
      </c>
      <c r="L18" s="47">
        <v>0.96</v>
      </c>
      <c r="M18" s="75">
        <v>0</v>
      </c>
      <c r="N18" s="74">
        <v>0</v>
      </c>
      <c r="O18" s="47">
        <v>-27</v>
      </c>
      <c r="P18" s="47">
        <v>0</v>
      </c>
      <c r="Q18" s="47">
        <v>-12</v>
      </c>
      <c r="R18" s="47">
        <v>0</v>
      </c>
      <c r="S18" s="75">
        <v>0</v>
      </c>
      <c r="U18" s="74"/>
      <c r="V18" s="75"/>
      <c r="W18">
        <v>33.58</v>
      </c>
      <c r="X18">
        <v>-27</v>
      </c>
      <c r="Y18">
        <v>-1.5</v>
      </c>
      <c r="Z18">
        <v>0.96</v>
      </c>
      <c r="AA18">
        <v>-12</v>
      </c>
      <c r="AB18">
        <v>6.72</v>
      </c>
    </row>
    <row r="19" spans="7:28">
      <c r="G19" t="s">
        <v>61</v>
      </c>
      <c r="H19" s="74">
        <v>26.87</v>
      </c>
      <c r="I19" s="47">
        <v>0</v>
      </c>
      <c r="J19" s="47">
        <v>17.27</v>
      </c>
      <c r="K19" s="47">
        <v>0</v>
      </c>
      <c r="L19" s="47">
        <v>0.96</v>
      </c>
      <c r="M19" s="75">
        <v>0</v>
      </c>
      <c r="N19" s="74">
        <v>0</v>
      </c>
      <c r="O19" s="47">
        <v>-21</v>
      </c>
      <c r="P19" s="47">
        <v>0</v>
      </c>
      <c r="Q19" s="47">
        <v>-12</v>
      </c>
      <c r="R19" s="47">
        <v>0</v>
      </c>
      <c r="S19" s="75">
        <v>0</v>
      </c>
      <c r="U19" s="74"/>
      <c r="V19" s="75"/>
      <c r="W19">
        <v>26.87</v>
      </c>
      <c r="X19">
        <v>-21</v>
      </c>
      <c r="Y19">
        <v>-1.5</v>
      </c>
      <c r="Z19">
        <v>0.96</v>
      </c>
      <c r="AA19">
        <v>-12</v>
      </c>
      <c r="AB19">
        <v>17.27</v>
      </c>
    </row>
    <row r="20" spans="7:28">
      <c r="G20" t="s">
        <v>62</v>
      </c>
      <c r="H20" s="74">
        <v>25.91</v>
      </c>
      <c r="I20" s="47">
        <v>0</v>
      </c>
      <c r="J20" s="47">
        <v>19.190000000000001</v>
      </c>
      <c r="K20" s="47">
        <v>0</v>
      </c>
      <c r="L20" s="47">
        <v>0.96</v>
      </c>
      <c r="M20" s="75">
        <v>0</v>
      </c>
      <c r="N20" s="74">
        <v>0</v>
      </c>
      <c r="O20" s="47">
        <v>-21</v>
      </c>
      <c r="P20" s="47">
        <v>0</v>
      </c>
      <c r="Q20" s="47">
        <v>-12</v>
      </c>
      <c r="R20" s="47">
        <v>0</v>
      </c>
      <c r="S20" s="75">
        <v>0</v>
      </c>
      <c r="U20" s="74"/>
      <c r="V20" s="75"/>
      <c r="W20">
        <v>25.91</v>
      </c>
      <c r="X20">
        <v>-21</v>
      </c>
      <c r="Y20">
        <v>-1.5</v>
      </c>
      <c r="Z20">
        <v>0.96</v>
      </c>
      <c r="AA20">
        <v>-12</v>
      </c>
      <c r="AB20">
        <v>19.190000000000001</v>
      </c>
    </row>
    <row r="21" spans="7:28">
      <c r="G21" t="s">
        <v>63</v>
      </c>
      <c r="H21" s="74">
        <v>45.1</v>
      </c>
      <c r="I21" s="47">
        <v>0</v>
      </c>
      <c r="J21" s="47">
        <v>14.39</v>
      </c>
      <c r="K21" s="47">
        <v>0</v>
      </c>
      <c r="L21" s="47">
        <v>1.92</v>
      </c>
      <c r="M21" s="75">
        <v>0</v>
      </c>
      <c r="N21" s="74">
        <v>0</v>
      </c>
      <c r="O21" s="47">
        <v>0</v>
      </c>
      <c r="P21" s="47">
        <v>0</v>
      </c>
      <c r="Q21" s="47">
        <v>-12</v>
      </c>
      <c r="R21" s="47">
        <v>0</v>
      </c>
      <c r="S21" s="75">
        <v>0</v>
      </c>
      <c r="U21" s="74"/>
      <c r="V21" s="75"/>
      <c r="W21">
        <v>45.1</v>
      </c>
      <c r="X21">
        <v>0</v>
      </c>
      <c r="Y21">
        <v>-1.5</v>
      </c>
      <c r="Z21">
        <v>1.92</v>
      </c>
      <c r="AA21">
        <v>-12</v>
      </c>
      <c r="AB21">
        <v>14.39</v>
      </c>
    </row>
    <row r="22" spans="7:28">
      <c r="G22" t="s">
        <v>64</v>
      </c>
      <c r="H22" s="74">
        <v>47.02</v>
      </c>
      <c r="I22" s="47">
        <v>0</v>
      </c>
      <c r="J22" s="47">
        <v>21.11</v>
      </c>
      <c r="K22" s="47">
        <v>0</v>
      </c>
      <c r="L22" s="47">
        <v>1.92</v>
      </c>
      <c r="M22" s="75">
        <v>0</v>
      </c>
      <c r="N22" s="74">
        <v>0</v>
      </c>
      <c r="O22" s="47">
        <v>0</v>
      </c>
      <c r="P22" s="47">
        <v>0</v>
      </c>
      <c r="Q22" s="47">
        <v>-12</v>
      </c>
      <c r="R22" s="47">
        <v>0</v>
      </c>
      <c r="S22" s="75">
        <v>0</v>
      </c>
      <c r="U22" s="74"/>
      <c r="V22" s="75"/>
      <c r="W22">
        <v>47.02</v>
      </c>
      <c r="X22">
        <v>0</v>
      </c>
      <c r="Y22">
        <v>-1.5</v>
      </c>
      <c r="Z22">
        <v>1.92</v>
      </c>
      <c r="AA22">
        <v>-12</v>
      </c>
      <c r="AB22">
        <v>21.11</v>
      </c>
    </row>
    <row r="23" spans="7:28">
      <c r="G23" t="s">
        <v>65</v>
      </c>
      <c r="H23" s="74">
        <v>18.23</v>
      </c>
      <c r="I23" s="47">
        <v>0</v>
      </c>
      <c r="J23" s="47">
        <v>23.99</v>
      </c>
      <c r="K23" s="47">
        <v>0</v>
      </c>
      <c r="L23" s="47">
        <v>3.84</v>
      </c>
      <c r="M23" s="75">
        <v>0</v>
      </c>
      <c r="N23" s="74">
        <v>0</v>
      </c>
      <c r="O23" s="47">
        <v>0</v>
      </c>
      <c r="P23" s="47">
        <v>0</v>
      </c>
      <c r="Q23" s="47">
        <v>-12</v>
      </c>
      <c r="R23" s="47">
        <v>0</v>
      </c>
      <c r="S23" s="75">
        <v>0</v>
      </c>
      <c r="U23" s="74"/>
      <c r="V23" s="75"/>
      <c r="W23">
        <v>18.23</v>
      </c>
      <c r="X23">
        <v>0</v>
      </c>
      <c r="Y23">
        <v>-1.5</v>
      </c>
      <c r="Z23">
        <v>3.84</v>
      </c>
      <c r="AA23">
        <v>-12</v>
      </c>
      <c r="AB23">
        <v>23.99</v>
      </c>
    </row>
    <row r="24" spans="7:28">
      <c r="G24" t="s">
        <v>66</v>
      </c>
      <c r="H24" s="74">
        <v>28.79</v>
      </c>
      <c r="I24" s="47">
        <v>0</v>
      </c>
      <c r="J24" s="47">
        <v>0</v>
      </c>
      <c r="K24" s="47">
        <v>0</v>
      </c>
      <c r="L24" s="47">
        <v>4.8</v>
      </c>
      <c r="M24" s="75">
        <v>0</v>
      </c>
      <c r="N24" s="74">
        <v>0</v>
      </c>
      <c r="O24" s="47">
        <v>0</v>
      </c>
      <c r="P24" s="47">
        <v>-8</v>
      </c>
      <c r="Q24" s="47">
        <v>-9</v>
      </c>
      <c r="R24" s="47">
        <v>0</v>
      </c>
      <c r="S24" s="75">
        <v>0</v>
      </c>
      <c r="U24" s="74"/>
      <c r="V24" s="75"/>
      <c r="W24">
        <v>28.79</v>
      </c>
      <c r="X24">
        <v>0</v>
      </c>
      <c r="Y24">
        <v>-1.5</v>
      </c>
      <c r="Z24">
        <v>4.8</v>
      </c>
      <c r="AA24">
        <v>-9</v>
      </c>
      <c r="AB24">
        <v>-8</v>
      </c>
    </row>
    <row r="25" spans="7:28">
      <c r="G25" t="s">
        <v>67</v>
      </c>
      <c r="H25" s="74">
        <v>29.75</v>
      </c>
      <c r="I25" s="47">
        <v>0</v>
      </c>
      <c r="J25" s="47">
        <v>47.98</v>
      </c>
      <c r="K25" s="47">
        <v>0</v>
      </c>
      <c r="L25" s="47">
        <v>5.76</v>
      </c>
      <c r="M25" s="75">
        <v>0</v>
      </c>
      <c r="N25" s="74">
        <v>0</v>
      </c>
      <c r="O25" s="47">
        <v>0</v>
      </c>
      <c r="P25" s="47">
        <v>0</v>
      </c>
      <c r="Q25" s="47">
        <v>-11</v>
      </c>
      <c r="R25" s="47">
        <v>0</v>
      </c>
      <c r="S25" s="75">
        <v>0</v>
      </c>
      <c r="U25" s="74"/>
      <c r="V25" s="75"/>
      <c r="W25">
        <v>29.75</v>
      </c>
      <c r="X25">
        <v>0</v>
      </c>
      <c r="Y25">
        <v>-1.5</v>
      </c>
      <c r="Z25">
        <v>5.76</v>
      </c>
      <c r="AA25">
        <v>-11</v>
      </c>
      <c r="AB25">
        <v>47.98</v>
      </c>
    </row>
    <row r="26" spans="7:28">
      <c r="G26" t="s">
        <v>68</v>
      </c>
      <c r="H26" s="74">
        <v>22.07</v>
      </c>
      <c r="I26" s="47">
        <v>0</v>
      </c>
      <c r="J26" s="47">
        <v>0</v>
      </c>
      <c r="K26" s="47">
        <v>0</v>
      </c>
      <c r="L26" s="47">
        <v>7.68</v>
      </c>
      <c r="M26" s="75">
        <v>0</v>
      </c>
      <c r="N26" s="74">
        <v>0</v>
      </c>
      <c r="O26" s="47">
        <v>0</v>
      </c>
      <c r="P26" s="47">
        <v>-4</v>
      </c>
      <c r="Q26" s="47">
        <v>-10</v>
      </c>
      <c r="R26" s="47">
        <v>0</v>
      </c>
      <c r="S26" s="75">
        <v>0</v>
      </c>
      <c r="U26" s="74"/>
      <c r="V26" s="75"/>
      <c r="W26">
        <v>22.07</v>
      </c>
      <c r="X26">
        <v>0</v>
      </c>
      <c r="Y26">
        <v>-1.5</v>
      </c>
      <c r="Z26">
        <v>7.68</v>
      </c>
      <c r="AA26">
        <v>-10</v>
      </c>
      <c r="AB26">
        <v>-4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8.64</v>
      </c>
      <c r="M27" s="75">
        <v>0</v>
      </c>
      <c r="N27" s="74">
        <v>-19</v>
      </c>
      <c r="O27" s="47">
        <v>0</v>
      </c>
      <c r="P27" s="47">
        <v>-13</v>
      </c>
      <c r="Q27" s="47">
        <v>-10</v>
      </c>
      <c r="R27" s="47">
        <v>0</v>
      </c>
      <c r="S27" s="75">
        <v>0</v>
      </c>
      <c r="U27" s="74"/>
      <c r="V27" s="75"/>
      <c r="W27">
        <v>-19</v>
      </c>
      <c r="X27">
        <v>0</v>
      </c>
      <c r="Y27">
        <v>-1.5</v>
      </c>
      <c r="Z27">
        <v>8.64</v>
      </c>
      <c r="AA27">
        <v>-10</v>
      </c>
      <c r="AB27">
        <v>-13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8.64</v>
      </c>
      <c r="M28" s="75">
        <v>0</v>
      </c>
      <c r="N28" s="74">
        <v>-48</v>
      </c>
      <c r="O28" s="47">
        <v>0</v>
      </c>
      <c r="P28" s="47">
        <v>-35</v>
      </c>
      <c r="Q28" s="47">
        <v>-10</v>
      </c>
      <c r="R28" s="47">
        <v>0</v>
      </c>
      <c r="S28" s="75">
        <v>0</v>
      </c>
      <c r="U28" s="74"/>
      <c r="V28" s="75"/>
      <c r="W28">
        <v>-48</v>
      </c>
      <c r="X28">
        <v>0</v>
      </c>
      <c r="Y28">
        <v>-1.5</v>
      </c>
      <c r="Z28">
        <v>8.64</v>
      </c>
      <c r="AA28">
        <v>-10</v>
      </c>
      <c r="AB28">
        <v>-35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8.64</v>
      </c>
      <c r="M29" s="75">
        <v>0</v>
      </c>
      <c r="N29" s="74">
        <v>-132</v>
      </c>
      <c r="O29" s="47">
        <v>0</v>
      </c>
      <c r="P29" s="47">
        <v>-32</v>
      </c>
      <c r="Q29" s="47">
        <v>-10</v>
      </c>
      <c r="R29" s="47">
        <v>0</v>
      </c>
      <c r="S29" s="75">
        <v>0</v>
      </c>
      <c r="U29" s="74"/>
      <c r="V29" s="75"/>
      <c r="W29">
        <v>-132</v>
      </c>
      <c r="X29">
        <v>0</v>
      </c>
      <c r="Y29">
        <v>-1.5</v>
      </c>
      <c r="Z29">
        <v>8.64</v>
      </c>
      <c r="AA29">
        <v>-10</v>
      </c>
      <c r="AB29">
        <v>-32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9.6</v>
      </c>
      <c r="M30" s="75">
        <v>0</v>
      </c>
      <c r="N30" s="74">
        <v>-104</v>
      </c>
      <c r="O30" s="47">
        <v>0</v>
      </c>
      <c r="P30" s="47">
        <v>-32</v>
      </c>
      <c r="Q30" s="47">
        <v>-10</v>
      </c>
      <c r="R30" s="47">
        <v>0</v>
      </c>
      <c r="S30" s="75">
        <v>0</v>
      </c>
      <c r="U30" s="74"/>
      <c r="V30" s="75"/>
      <c r="W30">
        <v>-104</v>
      </c>
      <c r="X30">
        <v>0</v>
      </c>
      <c r="Y30">
        <v>-1.5</v>
      </c>
      <c r="Z30">
        <v>9.6</v>
      </c>
      <c r="AA30">
        <v>-10</v>
      </c>
      <c r="AB30">
        <v>-32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9.6</v>
      </c>
      <c r="M31" s="75">
        <v>0</v>
      </c>
      <c r="N31" s="74">
        <v>-82</v>
      </c>
      <c r="O31" s="47">
        <v>0</v>
      </c>
      <c r="P31" s="47">
        <v>-43</v>
      </c>
      <c r="Q31" s="47">
        <v>-10</v>
      </c>
      <c r="R31" s="47">
        <v>0</v>
      </c>
      <c r="S31" s="75">
        <v>0</v>
      </c>
      <c r="U31" s="74"/>
      <c r="V31" s="75"/>
      <c r="W31">
        <v>-82</v>
      </c>
      <c r="X31">
        <v>0</v>
      </c>
      <c r="Y31">
        <v>-1.5</v>
      </c>
      <c r="Z31">
        <v>9.6</v>
      </c>
      <c r="AA31">
        <v>-10</v>
      </c>
      <c r="AB31">
        <v>-43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8.64</v>
      </c>
      <c r="M32" s="75">
        <v>0</v>
      </c>
      <c r="N32" s="74">
        <v>-91</v>
      </c>
      <c r="O32" s="47">
        <v>0</v>
      </c>
      <c r="P32" s="47">
        <v>-25</v>
      </c>
      <c r="Q32" s="47">
        <v>-10</v>
      </c>
      <c r="R32" s="47">
        <v>0</v>
      </c>
      <c r="S32" s="75">
        <v>0</v>
      </c>
      <c r="U32" s="74"/>
      <c r="V32" s="75"/>
      <c r="W32">
        <v>-91</v>
      </c>
      <c r="X32">
        <v>0</v>
      </c>
      <c r="Y32">
        <v>-1.5</v>
      </c>
      <c r="Z32">
        <v>8.64</v>
      </c>
      <c r="AA32">
        <v>-10</v>
      </c>
      <c r="AB32">
        <v>-25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8.64</v>
      </c>
      <c r="M33" s="75">
        <v>0</v>
      </c>
      <c r="N33" s="74">
        <v>-33</v>
      </c>
      <c r="O33" s="47">
        <v>-70</v>
      </c>
      <c r="P33" s="47">
        <v>-5</v>
      </c>
      <c r="Q33" s="47">
        <v>-10</v>
      </c>
      <c r="R33" s="47">
        <v>0</v>
      </c>
      <c r="S33" s="75">
        <v>0</v>
      </c>
      <c r="U33" s="74"/>
      <c r="V33" s="75"/>
      <c r="W33">
        <v>-33</v>
      </c>
      <c r="X33">
        <v>-70</v>
      </c>
      <c r="Y33">
        <v>-1.5</v>
      </c>
      <c r="Z33">
        <v>8.64</v>
      </c>
      <c r="AA33">
        <v>-10</v>
      </c>
      <c r="AB33">
        <v>-5</v>
      </c>
    </row>
    <row r="34" spans="7:28">
      <c r="G34" t="s">
        <v>76</v>
      </c>
      <c r="H34" s="74">
        <v>2.88</v>
      </c>
      <c r="I34" s="47">
        <v>0</v>
      </c>
      <c r="J34" s="47">
        <v>0</v>
      </c>
      <c r="K34" s="47">
        <v>0</v>
      </c>
      <c r="L34" s="47">
        <v>7.68</v>
      </c>
      <c r="M34" s="75">
        <v>0</v>
      </c>
      <c r="N34" s="74">
        <v>0</v>
      </c>
      <c r="O34" s="47">
        <v>-60</v>
      </c>
      <c r="P34" s="47">
        <v>-5</v>
      </c>
      <c r="Q34" s="47">
        <v>-10</v>
      </c>
      <c r="R34" s="47">
        <v>0</v>
      </c>
      <c r="S34" s="75">
        <v>0</v>
      </c>
      <c r="U34" s="74"/>
      <c r="V34" s="75"/>
      <c r="W34">
        <v>2.88</v>
      </c>
      <c r="X34">
        <v>-60</v>
      </c>
      <c r="Y34">
        <v>-1.5</v>
      </c>
      <c r="Z34">
        <v>7.68</v>
      </c>
      <c r="AA34">
        <v>-10</v>
      </c>
      <c r="AB34">
        <v>-5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7.29</v>
      </c>
      <c r="M35" s="75">
        <v>0</v>
      </c>
      <c r="N35" s="74">
        <v>-42</v>
      </c>
      <c r="O35" s="47">
        <v>-60</v>
      </c>
      <c r="P35" s="47">
        <v>0</v>
      </c>
      <c r="Q35" s="47">
        <v>-10</v>
      </c>
      <c r="R35" s="47">
        <v>0</v>
      </c>
      <c r="S35" s="75">
        <v>0</v>
      </c>
      <c r="U35" s="74"/>
      <c r="V35" s="75"/>
      <c r="W35">
        <v>-42</v>
      </c>
      <c r="X35">
        <v>-60</v>
      </c>
      <c r="Y35">
        <v>-1.5</v>
      </c>
      <c r="Z35">
        <v>7.29</v>
      </c>
      <c r="AA35">
        <v>-10</v>
      </c>
      <c r="AB35">
        <v>0</v>
      </c>
    </row>
    <row r="36" spans="7:28">
      <c r="G36" t="s">
        <v>78</v>
      </c>
      <c r="H36" s="74">
        <v>0</v>
      </c>
      <c r="I36" s="47">
        <v>0</v>
      </c>
      <c r="J36" s="47">
        <v>16.309999999999999</v>
      </c>
      <c r="K36" s="47">
        <v>0</v>
      </c>
      <c r="L36" s="47">
        <v>6.72</v>
      </c>
      <c r="M36" s="75">
        <v>0</v>
      </c>
      <c r="N36" s="74">
        <v>0</v>
      </c>
      <c r="O36" s="47">
        <v>-20</v>
      </c>
      <c r="P36" s="47">
        <v>0</v>
      </c>
      <c r="Q36" s="47">
        <v>-10</v>
      </c>
      <c r="R36" s="47">
        <v>0</v>
      </c>
      <c r="S36" s="75">
        <v>0</v>
      </c>
      <c r="U36" s="74"/>
      <c r="V36" s="75"/>
      <c r="W36">
        <v>0</v>
      </c>
      <c r="X36">
        <v>-20</v>
      </c>
      <c r="Y36">
        <v>-1.5</v>
      </c>
      <c r="Z36">
        <v>6.72</v>
      </c>
      <c r="AA36">
        <v>-10</v>
      </c>
      <c r="AB36">
        <v>16.309999999999999</v>
      </c>
    </row>
    <row r="37" spans="7:28">
      <c r="G37" t="s">
        <v>79</v>
      </c>
      <c r="H37" s="74">
        <v>31.67</v>
      </c>
      <c r="I37" s="47">
        <v>0</v>
      </c>
      <c r="J37" s="47">
        <v>42.22</v>
      </c>
      <c r="K37" s="47">
        <v>0</v>
      </c>
      <c r="L37" s="47">
        <v>5.76</v>
      </c>
      <c r="M37" s="75">
        <v>0</v>
      </c>
      <c r="N37" s="74">
        <v>0</v>
      </c>
      <c r="O37" s="47">
        <v>0</v>
      </c>
      <c r="P37" s="47">
        <v>0</v>
      </c>
      <c r="Q37" s="47">
        <v>-10</v>
      </c>
      <c r="R37" s="47">
        <v>0</v>
      </c>
      <c r="S37" s="75">
        <v>0</v>
      </c>
      <c r="U37" s="74"/>
      <c r="V37" s="75"/>
      <c r="W37">
        <v>31.67</v>
      </c>
      <c r="X37">
        <v>0</v>
      </c>
      <c r="Y37">
        <v>-1.5</v>
      </c>
      <c r="Z37">
        <v>5.76</v>
      </c>
      <c r="AA37">
        <v>-10</v>
      </c>
      <c r="AB37">
        <v>42.22</v>
      </c>
    </row>
    <row r="38" spans="7:28">
      <c r="G38" t="s">
        <v>80</v>
      </c>
      <c r="H38" s="74">
        <v>32.619999999999997</v>
      </c>
      <c r="I38" s="47">
        <v>0</v>
      </c>
      <c r="J38" s="47">
        <v>26.87</v>
      </c>
      <c r="K38" s="47">
        <v>0</v>
      </c>
      <c r="L38" s="47">
        <v>5.57</v>
      </c>
      <c r="M38" s="75">
        <v>0</v>
      </c>
      <c r="N38" s="74">
        <v>0</v>
      </c>
      <c r="O38" s="47">
        <v>0</v>
      </c>
      <c r="P38" s="47">
        <v>0</v>
      </c>
      <c r="Q38" s="47">
        <v>-10</v>
      </c>
      <c r="R38" s="47">
        <v>0</v>
      </c>
      <c r="S38" s="75">
        <v>0</v>
      </c>
      <c r="U38" s="74"/>
      <c r="V38" s="75"/>
      <c r="W38">
        <v>32.619999999999997</v>
      </c>
      <c r="X38">
        <v>0</v>
      </c>
      <c r="Y38">
        <v>-1.5</v>
      </c>
      <c r="Z38">
        <v>5.57</v>
      </c>
      <c r="AA38">
        <v>-10</v>
      </c>
      <c r="AB38">
        <v>26.87</v>
      </c>
    </row>
    <row r="39" spans="7:28">
      <c r="G39" t="s">
        <v>81</v>
      </c>
      <c r="H39" s="74">
        <v>43.18</v>
      </c>
      <c r="I39" s="47">
        <v>0</v>
      </c>
      <c r="J39" s="47">
        <v>28.79</v>
      </c>
      <c r="K39" s="47">
        <v>0</v>
      </c>
      <c r="L39" s="47">
        <v>4.8</v>
      </c>
      <c r="M39" s="75">
        <v>0</v>
      </c>
      <c r="N39" s="74">
        <v>0</v>
      </c>
      <c r="O39" s="47">
        <v>0</v>
      </c>
      <c r="P39" s="47">
        <v>0</v>
      </c>
      <c r="Q39" s="47">
        <v>-30</v>
      </c>
      <c r="R39" s="47">
        <v>0</v>
      </c>
      <c r="S39" s="75">
        <v>0</v>
      </c>
      <c r="U39" s="74"/>
      <c r="V39" s="75"/>
      <c r="W39">
        <v>43.18</v>
      </c>
      <c r="X39">
        <v>0</v>
      </c>
      <c r="Y39">
        <v>-0.5</v>
      </c>
      <c r="Z39">
        <v>4.8</v>
      </c>
      <c r="AA39">
        <v>-30</v>
      </c>
      <c r="AB39">
        <v>28.79</v>
      </c>
    </row>
    <row r="40" spans="7:28">
      <c r="G40" t="s">
        <v>82</v>
      </c>
      <c r="H40" s="74">
        <v>68.13</v>
      </c>
      <c r="I40" s="47">
        <v>0</v>
      </c>
      <c r="J40" s="47">
        <v>47.98</v>
      </c>
      <c r="K40" s="47">
        <v>0</v>
      </c>
      <c r="L40" s="47">
        <v>3.84</v>
      </c>
      <c r="M40" s="75">
        <v>0</v>
      </c>
      <c r="N40" s="74">
        <v>0</v>
      </c>
      <c r="O40" s="47">
        <v>0</v>
      </c>
      <c r="P40" s="47">
        <v>0</v>
      </c>
      <c r="Q40" s="47">
        <v>-30</v>
      </c>
      <c r="R40" s="47">
        <v>0</v>
      </c>
      <c r="S40" s="75">
        <v>0</v>
      </c>
      <c r="U40" s="74"/>
      <c r="V40" s="75"/>
      <c r="W40">
        <v>68.13</v>
      </c>
      <c r="X40">
        <v>0</v>
      </c>
      <c r="Y40">
        <v>-0.5</v>
      </c>
      <c r="Z40">
        <v>3.84</v>
      </c>
      <c r="AA40">
        <v>-30</v>
      </c>
      <c r="AB40">
        <v>47.98</v>
      </c>
    </row>
    <row r="41" spans="7:28">
      <c r="G41" t="s">
        <v>83</v>
      </c>
      <c r="H41" s="74">
        <v>100.76</v>
      </c>
      <c r="I41" s="47">
        <v>0</v>
      </c>
      <c r="J41" s="47">
        <v>67.17</v>
      </c>
      <c r="K41" s="47">
        <v>0</v>
      </c>
      <c r="L41" s="47">
        <v>3.36</v>
      </c>
      <c r="M41" s="75">
        <v>0</v>
      </c>
      <c r="N41" s="74">
        <v>0</v>
      </c>
      <c r="O41" s="47">
        <v>0</v>
      </c>
      <c r="P41" s="47">
        <v>0</v>
      </c>
      <c r="Q41" s="47">
        <v>-30</v>
      </c>
      <c r="R41" s="47">
        <v>0</v>
      </c>
      <c r="S41" s="75">
        <v>0</v>
      </c>
      <c r="U41" s="74"/>
      <c r="V41" s="75"/>
      <c r="W41">
        <v>100.76</v>
      </c>
      <c r="X41">
        <v>0</v>
      </c>
      <c r="Y41">
        <v>-0.5</v>
      </c>
      <c r="Z41">
        <v>3.36</v>
      </c>
      <c r="AA41">
        <v>-30</v>
      </c>
      <c r="AB41">
        <v>67.17</v>
      </c>
    </row>
    <row r="42" spans="7:28">
      <c r="G42" t="s">
        <v>84</v>
      </c>
      <c r="H42" s="74">
        <v>80.61</v>
      </c>
      <c r="I42" s="47">
        <v>0</v>
      </c>
      <c r="J42" s="47">
        <v>0</v>
      </c>
      <c r="K42" s="47">
        <v>0</v>
      </c>
      <c r="L42" s="47">
        <v>2.88</v>
      </c>
      <c r="M42" s="75">
        <v>0</v>
      </c>
      <c r="N42" s="74">
        <v>0</v>
      </c>
      <c r="O42" s="47">
        <v>0</v>
      </c>
      <c r="P42" s="47">
        <v>-15</v>
      </c>
      <c r="Q42" s="47">
        <v>-30</v>
      </c>
      <c r="R42" s="47">
        <v>0</v>
      </c>
      <c r="S42" s="75">
        <v>0</v>
      </c>
      <c r="U42" s="74"/>
      <c r="V42" s="75"/>
      <c r="W42">
        <v>80.61</v>
      </c>
      <c r="X42">
        <v>0</v>
      </c>
      <c r="Y42">
        <v>-0.5</v>
      </c>
      <c r="Z42">
        <v>2.88</v>
      </c>
      <c r="AA42">
        <v>-30</v>
      </c>
      <c r="AB42">
        <v>-15</v>
      </c>
    </row>
    <row r="43" spans="7:28">
      <c r="G43" t="s">
        <v>85</v>
      </c>
      <c r="H43" s="74">
        <v>59.49</v>
      </c>
      <c r="I43" s="47">
        <v>0</v>
      </c>
      <c r="J43" s="47">
        <v>11.52</v>
      </c>
      <c r="K43" s="47">
        <v>0</v>
      </c>
      <c r="L43" s="47">
        <v>2.88</v>
      </c>
      <c r="M43" s="75">
        <v>0</v>
      </c>
      <c r="N43" s="74">
        <v>0</v>
      </c>
      <c r="O43" s="47">
        <v>0</v>
      </c>
      <c r="P43" s="47">
        <v>0</v>
      </c>
      <c r="Q43" s="47">
        <v>-20</v>
      </c>
      <c r="R43" s="47">
        <v>0</v>
      </c>
      <c r="S43" s="75">
        <v>0</v>
      </c>
      <c r="U43" s="74"/>
      <c r="V43" s="75"/>
      <c r="W43">
        <v>59.49</v>
      </c>
      <c r="X43">
        <v>0</v>
      </c>
      <c r="Y43">
        <v>-0.5</v>
      </c>
      <c r="Z43">
        <v>2.88</v>
      </c>
      <c r="AA43">
        <v>-20</v>
      </c>
      <c r="AB43">
        <v>11.52</v>
      </c>
    </row>
    <row r="44" spans="7:28">
      <c r="G44" t="s">
        <v>86</v>
      </c>
      <c r="H44" s="74">
        <v>62.37</v>
      </c>
      <c r="I44" s="47">
        <v>0</v>
      </c>
      <c r="J44" s="47">
        <v>33.590000000000003</v>
      </c>
      <c r="K44" s="47">
        <v>0</v>
      </c>
      <c r="L44" s="47">
        <v>2.88</v>
      </c>
      <c r="M44" s="75">
        <v>0</v>
      </c>
      <c r="N44" s="74">
        <v>0</v>
      </c>
      <c r="O44" s="47">
        <v>0</v>
      </c>
      <c r="P44" s="47">
        <v>0</v>
      </c>
      <c r="Q44" s="47">
        <v>-20</v>
      </c>
      <c r="R44" s="47">
        <v>0</v>
      </c>
      <c r="S44" s="75">
        <v>0</v>
      </c>
      <c r="U44" s="74"/>
      <c r="V44" s="75"/>
      <c r="W44">
        <v>62.37</v>
      </c>
      <c r="X44">
        <v>0</v>
      </c>
      <c r="Y44">
        <v>-0.5</v>
      </c>
      <c r="Z44">
        <v>2.88</v>
      </c>
      <c r="AA44">
        <v>-20</v>
      </c>
      <c r="AB44">
        <v>33.590000000000003</v>
      </c>
    </row>
    <row r="45" spans="7:28">
      <c r="G45" t="s">
        <v>87</v>
      </c>
      <c r="H45" s="74">
        <v>61.41</v>
      </c>
      <c r="I45" s="47">
        <v>38.380000000000003</v>
      </c>
      <c r="J45" s="47">
        <v>81.569999999999993</v>
      </c>
      <c r="K45" s="47">
        <v>0</v>
      </c>
      <c r="L45" s="47">
        <v>2.69</v>
      </c>
      <c r="M45" s="75">
        <v>0</v>
      </c>
      <c r="N45" s="74">
        <v>0</v>
      </c>
      <c r="O45" s="47">
        <v>0</v>
      </c>
      <c r="P45" s="47">
        <v>0</v>
      </c>
      <c r="Q45" s="47">
        <v>-15</v>
      </c>
      <c r="R45" s="47">
        <v>0</v>
      </c>
      <c r="S45" s="75">
        <v>0</v>
      </c>
      <c r="U45" s="74"/>
      <c r="V45" s="75"/>
      <c r="W45">
        <v>61.41</v>
      </c>
      <c r="X45">
        <v>38.380000000000003</v>
      </c>
      <c r="Y45">
        <v>-0.5</v>
      </c>
      <c r="Z45">
        <v>2.69</v>
      </c>
      <c r="AA45">
        <v>-15</v>
      </c>
      <c r="AB45">
        <v>81.569999999999993</v>
      </c>
    </row>
    <row r="46" spans="7:28">
      <c r="G46" t="s">
        <v>88</v>
      </c>
      <c r="H46" s="74">
        <v>64.290000000000006</v>
      </c>
      <c r="I46" s="47">
        <v>30.71</v>
      </c>
      <c r="J46" s="47">
        <v>62.37</v>
      </c>
      <c r="K46" s="47">
        <v>0</v>
      </c>
      <c r="L46" s="47">
        <v>1.92</v>
      </c>
      <c r="M46" s="75">
        <v>0</v>
      </c>
      <c r="N46" s="74">
        <v>0</v>
      </c>
      <c r="O46" s="47">
        <v>0</v>
      </c>
      <c r="P46" s="47">
        <v>0</v>
      </c>
      <c r="Q46" s="47">
        <v>-15</v>
      </c>
      <c r="R46" s="47">
        <v>0</v>
      </c>
      <c r="S46" s="75">
        <v>0</v>
      </c>
      <c r="U46" s="74"/>
      <c r="V46" s="75"/>
      <c r="W46">
        <v>64.290000000000006</v>
      </c>
      <c r="X46">
        <v>30.71</v>
      </c>
      <c r="Y46">
        <v>-0.5</v>
      </c>
      <c r="Z46">
        <v>1.92</v>
      </c>
      <c r="AA46">
        <v>-15</v>
      </c>
      <c r="AB46">
        <v>62.37</v>
      </c>
    </row>
    <row r="47" spans="7:28">
      <c r="G47" t="s">
        <v>89</v>
      </c>
      <c r="H47" s="74">
        <v>71.010000000000005</v>
      </c>
      <c r="I47" s="47">
        <v>11.52</v>
      </c>
      <c r="J47" s="47">
        <v>91.16</v>
      </c>
      <c r="K47" s="47">
        <v>0</v>
      </c>
      <c r="L47" s="47">
        <v>2.4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71.010000000000005</v>
      </c>
      <c r="X47">
        <v>11.52</v>
      </c>
      <c r="Y47">
        <v>-0.5</v>
      </c>
      <c r="Z47">
        <v>2.4</v>
      </c>
      <c r="AA47">
        <v>0</v>
      </c>
      <c r="AB47">
        <v>91.16</v>
      </c>
    </row>
    <row r="48" spans="7:28">
      <c r="G48" t="s">
        <v>90</v>
      </c>
      <c r="H48" s="74">
        <v>69.09</v>
      </c>
      <c r="I48" s="47">
        <v>9.6</v>
      </c>
      <c r="J48" s="47">
        <v>81.56</v>
      </c>
      <c r="K48" s="47">
        <v>0</v>
      </c>
      <c r="L48" s="47">
        <v>3.36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69.09</v>
      </c>
      <c r="X48">
        <v>9.6</v>
      </c>
      <c r="Y48">
        <v>-0.5</v>
      </c>
      <c r="Z48">
        <v>3.36</v>
      </c>
      <c r="AA48">
        <v>0</v>
      </c>
      <c r="AB48">
        <v>81.56</v>
      </c>
    </row>
    <row r="49" spans="7:28">
      <c r="G49" t="s">
        <v>91</v>
      </c>
      <c r="H49" s="74">
        <v>70.05</v>
      </c>
      <c r="I49" s="47">
        <v>19.190000000000001</v>
      </c>
      <c r="J49" s="47">
        <v>52.78</v>
      </c>
      <c r="K49" s="47">
        <v>0</v>
      </c>
      <c r="L49" s="47">
        <v>2.4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70.05</v>
      </c>
      <c r="X49">
        <v>19.190000000000001</v>
      </c>
      <c r="Y49">
        <v>-0.5</v>
      </c>
      <c r="Z49">
        <v>2.4</v>
      </c>
      <c r="AA49">
        <v>0</v>
      </c>
      <c r="AB49">
        <v>52.78</v>
      </c>
    </row>
    <row r="50" spans="7:28">
      <c r="G50" t="s">
        <v>92</v>
      </c>
      <c r="H50" s="74">
        <v>63.33</v>
      </c>
      <c r="I50" s="47">
        <v>9.6</v>
      </c>
      <c r="J50" s="47">
        <v>62.37</v>
      </c>
      <c r="K50" s="47">
        <v>0</v>
      </c>
      <c r="L50" s="47">
        <v>1.92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63.33</v>
      </c>
      <c r="X50">
        <v>9.6</v>
      </c>
      <c r="Y50">
        <v>-0.5</v>
      </c>
      <c r="Z50">
        <v>1.92</v>
      </c>
      <c r="AA50">
        <v>0</v>
      </c>
      <c r="AB50">
        <v>62.37</v>
      </c>
    </row>
    <row r="51" spans="7:28">
      <c r="G51" t="s">
        <v>93</v>
      </c>
      <c r="H51" s="74">
        <v>75.81</v>
      </c>
      <c r="I51" s="47">
        <v>22.07</v>
      </c>
      <c r="J51" s="47">
        <v>62.37</v>
      </c>
      <c r="K51" s="47">
        <v>0</v>
      </c>
      <c r="L51" s="47">
        <v>3.84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75.81</v>
      </c>
      <c r="X51">
        <v>22.07</v>
      </c>
      <c r="Y51">
        <v>-0.5</v>
      </c>
      <c r="Z51">
        <v>3.84</v>
      </c>
      <c r="AA51">
        <v>0</v>
      </c>
      <c r="AB51">
        <v>62.37</v>
      </c>
    </row>
    <row r="52" spans="7:28">
      <c r="G52" t="s">
        <v>94</v>
      </c>
      <c r="H52" s="74">
        <v>70.05</v>
      </c>
      <c r="I52" s="47">
        <v>19.190000000000001</v>
      </c>
      <c r="J52" s="47">
        <v>43.18</v>
      </c>
      <c r="K52" s="47">
        <v>0</v>
      </c>
      <c r="L52" s="47">
        <v>3.36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70.05</v>
      </c>
      <c r="X52">
        <v>19.190000000000001</v>
      </c>
      <c r="Y52">
        <v>-0.5</v>
      </c>
      <c r="Z52">
        <v>3.36</v>
      </c>
      <c r="AA52">
        <v>0</v>
      </c>
      <c r="AB52">
        <v>43.18</v>
      </c>
    </row>
    <row r="53" spans="7:28">
      <c r="G53" t="s">
        <v>95</v>
      </c>
      <c r="H53" s="74">
        <v>74.849999999999994</v>
      </c>
      <c r="I53" s="47">
        <v>19.190000000000001</v>
      </c>
      <c r="J53" s="47">
        <v>33.590000000000003</v>
      </c>
      <c r="K53" s="47">
        <v>0</v>
      </c>
      <c r="L53" s="47">
        <v>2.59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74.849999999999994</v>
      </c>
      <c r="X53">
        <v>19.190000000000001</v>
      </c>
      <c r="Y53">
        <v>-0.5</v>
      </c>
      <c r="Z53">
        <v>2.59</v>
      </c>
      <c r="AA53">
        <v>0</v>
      </c>
      <c r="AB53">
        <v>33.590000000000003</v>
      </c>
    </row>
    <row r="54" spans="7:28">
      <c r="G54" t="s">
        <v>96</v>
      </c>
      <c r="H54" s="74">
        <v>61.42</v>
      </c>
      <c r="I54" s="47">
        <v>19.190000000000001</v>
      </c>
      <c r="J54" s="47">
        <v>28.79</v>
      </c>
      <c r="K54" s="47">
        <v>0</v>
      </c>
      <c r="L54" s="47">
        <v>2.78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61.42</v>
      </c>
      <c r="X54">
        <v>19.190000000000001</v>
      </c>
      <c r="Y54">
        <v>-0.5</v>
      </c>
      <c r="Z54">
        <v>2.78</v>
      </c>
      <c r="AA54">
        <v>0</v>
      </c>
      <c r="AB54">
        <v>28.79</v>
      </c>
    </row>
    <row r="55" spans="7:28">
      <c r="G55" t="s">
        <v>97</v>
      </c>
      <c r="H55" s="74">
        <v>0</v>
      </c>
      <c r="I55" s="47">
        <v>0</v>
      </c>
      <c r="J55" s="47">
        <v>28.78</v>
      </c>
      <c r="K55" s="47">
        <v>0</v>
      </c>
      <c r="L55" s="47">
        <v>4.6100000000000003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-0.5</v>
      </c>
      <c r="Z55">
        <v>4.6100000000000003</v>
      </c>
      <c r="AA55">
        <v>0</v>
      </c>
      <c r="AB55">
        <v>28.78</v>
      </c>
    </row>
    <row r="56" spans="7:28">
      <c r="G56" t="s">
        <v>98</v>
      </c>
      <c r="H56" s="74">
        <v>0</v>
      </c>
      <c r="I56" s="47">
        <v>0</v>
      </c>
      <c r="J56" s="47">
        <v>47.98</v>
      </c>
      <c r="K56" s="47">
        <v>0</v>
      </c>
      <c r="L56" s="47">
        <v>2.4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-0.5</v>
      </c>
      <c r="Z56">
        <v>2.4</v>
      </c>
      <c r="AA56">
        <v>0</v>
      </c>
      <c r="AB56">
        <v>47.98</v>
      </c>
    </row>
    <row r="57" spans="7:28">
      <c r="G57" t="s">
        <v>99</v>
      </c>
      <c r="H57" s="74">
        <v>0</v>
      </c>
      <c r="I57" s="47">
        <v>0</v>
      </c>
      <c r="J57" s="47">
        <v>47.98</v>
      </c>
      <c r="K57" s="47">
        <v>0</v>
      </c>
      <c r="L57" s="47">
        <v>0.96</v>
      </c>
      <c r="M57" s="75">
        <v>0</v>
      </c>
      <c r="N57" s="74">
        <v>-9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-9</v>
      </c>
      <c r="X57">
        <v>0</v>
      </c>
      <c r="Y57">
        <v>-0.5</v>
      </c>
      <c r="Z57">
        <v>0.96</v>
      </c>
      <c r="AA57">
        <v>0</v>
      </c>
      <c r="AB57">
        <v>47.98</v>
      </c>
    </row>
    <row r="58" spans="7:28">
      <c r="G58" t="s">
        <v>100</v>
      </c>
      <c r="H58" s="74">
        <v>10.56</v>
      </c>
      <c r="I58" s="47">
        <v>0</v>
      </c>
      <c r="J58" s="47">
        <v>62.37</v>
      </c>
      <c r="K58" s="47">
        <v>0</v>
      </c>
      <c r="L58" s="47">
        <v>3.36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10.56</v>
      </c>
      <c r="X58">
        <v>0</v>
      </c>
      <c r="Y58">
        <v>-0.5</v>
      </c>
      <c r="Z58">
        <v>3.36</v>
      </c>
      <c r="AA58">
        <v>0</v>
      </c>
      <c r="AB58">
        <v>62.37</v>
      </c>
    </row>
    <row r="59" spans="7:28">
      <c r="G59" t="s">
        <v>101</v>
      </c>
      <c r="H59" s="74">
        <v>24.95</v>
      </c>
      <c r="I59" s="47">
        <v>9.6</v>
      </c>
      <c r="J59" s="47">
        <v>95.96</v>
      </c>
      <c r="K59" s="47">
        <v>0</v>
      </c>
      <c r="L59" s="47">
        <v>0.96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24.95</v>
      </c>
      <c r="X59">
        <v>9.6</v>
      </c>
      <c r="Y59">
        <v>-0.5</v>
      </c>
      <c r="Z59">
        <v>0.96</v>
      </c>
      <c r="AA59">
        <v>0</v>
      </c>
      <c r="AB59">
        <v>95.96</v>
      </c>
    </row>
    <row r="60" spans="7:28">
      <c r="G60" t="s">
        <v>102</v>
      </c>
      <c r="H60" s="74">
        <v>41.26</v>
      </c>
      <c r="I60" s="47">
        <v>4.8</v>
      </c>
      <c r="J60" s="47">
        <v>100.76</v>
      </c>
      <c r="K60" s="47">
        <v>0</v>
      </c>
      <c r="L60" s="47">
        <v>2.4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41.26</v>
      </c>
      <c r="X60">
        <v>4.8</v>
      </c>
      <c r="Y60">
        <v>-0.5</v>
      </c>
      <c r="Z60">
        <v>2.4</v>
      </c>
      <c r="AA60">
        <v>0</v>
      </c>
      <c r="AB60">
        <v>100.76</v>
      </c>
    </row>
    <row r="61" spans="7:28">
      <c r="G61" t="s">
        <v>103</v>
      </c>
      <c r="H61" s="74">
        <v>38.380000000000003</v>
      </c>
      <c r="I61" s="47">
        <v>9.6</v>
      </c>
      <c r="J61" s="47">
        <v>95.96</v>
      </c>
      <c r="K61" s="47">
        <v>0</v>
      </c>
      <c r="L61" s="47">
        <v>3.36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38.380000000000003</v>
      </c>
      <c r="X61">
        <v>9.6</v>
      </c>
      <c r="Y61">
        <v>-0.5</v>
      </c>
      <c r="Z61">
        <v>3.36</v>
      </c>
      <c r="AA61">
        <v>0</v>
      </c>
      <c r="AB61">
        <v>95.96</v>
      </c>
    </row>
    <row r="62" spans="7:28">
      <c r="G62" t="s">
        <v>104</v>
      </c>
      <c r="H62" s="74">
        <v>63.33</v>
      </c>
      <c r="I62" s="47">
        <v>9.6</v>
      </c>
      <c r="J62" s="47">
        <v>57.58</v>
      </c>
      <c r="K62" s="47">
        <v>0</v>
      </c>
      <c r="L62" s="47">
        <v>1.63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63.33</v>
      </c>
      <c r="X62">
        <v>9.6</v>
      </c>
      <c r="Y62">
        <v>-0.5</v>
      </c>
      <c r="Z62">
        <v>1.63</v>
      </c>
      <c r="AA62">
        <v>0</v>
      </c>
      <c r="AB62">
        <v>57.58</v>
      </c>
    </row>
    <row r="63" spans="7:28">
      <c r="G63" t="s">
        <v>105</v>
      </c>
      <c r="H63" s="74">
        <v>73.89</v>
      </c>
      <c r="I63" s="47">
        <v>0</v>
      </c>
      <c r="J63" s="47">
        <v>95.96</v>
      </c>
      <c r="K63" s="47">
        <v>0</v>
      </c>
      <c r="L63" s="47">
        <v>1.92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73.89</v>
      </c>
      <c r="X63">
        <v>0</v>
      </c>
      <c r="Y63">
        <v>-0.5</v>
      </c>
      <c r="Z63">
        <v>1.92</v>
      </c>
      <c r="AA63">
        <v>0</v>
      </c>
      <c r="AB63">
        <v>95.96</v>
      </c>
    </row>
    <row r="64" spans="7:28">
      <c r="G64" t="s">
        <v>106</v>
      </c>
      <c r="H64" s="74">
        <v>88.28</v>
      </c>
      <c r="I64" s="47">
        <v>0</v>
      </c>
      <c r="J64" s="47">
        <v>57.58</v>
      </c>
      <c r="K64" s="47">
        <v>0</v>
      </c>
      <c r="L64" s="47">
        <v>3.65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88.28</v>
      </c>
      <c r="X64">
        <v>0</v>
      </c>
      <c r="Y64">
        <v>-0.5</v>
      </c>
      <c r="Z64">
        <v>3.65</v>
      </c>
      <c r="AA64">
        <v>0</v>
      </c>
      <c r="AB64">
        <v>57.58</v>
      </c>
    </row>
    <row r="65" spans="7:28">
      <c r="G65" t="s">
        <v>107</v>
      </c>
      <c r="H65" s="74">
        <v>74.84</v>
      </c>
      <c r="I65" s="47">
        <v>0</v>
      </c>
      <c r="J65" s="47">
        <v>57.58</v>
      </c>
      <c r="K65" s="47">
        <v>0</v>
      </c>
      <c r="L65" s="47">
        <v>3.65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74.84</v>
      </c>
      <c r="X65">
        <v>0</v>
      </c>
      <c r="Y65">
        <v>-0.5</v>
      </c>
      <c r="Z65">
        <v>3.65</v>
      </c>
      <c r="AA65">
        <v>0</v>
      </c>
      <c r="AB65">
        <v>57.58</v>
      </c>
    </row>
    <row r="66" spans="7:28">
      <c r="G66" t="s">
        <v>108</v>
      </c>
      <c r="H66" s="74">
        <v>71.97</v>
      </c>
      <c r="I66" s="47">
        <v>0</v>
      </c>
      <c r="J66" s="47">
        <v>47.98</v>
      </c>
      <c r="K66" s="47">
        <v>0</v>
      </c>
      <c r="L66" s="47">
        <v>3.65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71.97</v>
      </c>
      <c r="X66">
        <v>0</v>
      </c>
      <c r="Y66">
        <v>-0.5</v>
      </c>
      <c r="Z66">
        <v>3.65</v>
      </c>
      <c r="AA66">
        <v>0</v>
      </c>
      <c r="AB66">
        <v>47.98</v>
      </c>
    </row>
    <row r="67" spans="7:28">
      <c r="G67" t="s">
        <v>109</v>
      </c>
      <c r="H67" s="74">
        <v>41.26</v>
      </c>
      <c r="I67" s="47">
        <v>0</v>
      </c>
      <c r="J67" s="47">
        <v>43.18</v>
      </c>
      <c r="K67" s="47">
        <v>0</v>
      </c>
      <c r="L67" s="47">
        <v>4.8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41.26</v>
      </c>
      <c r="X67">
        <v>0</v>
      </c>
      <c r="Y67">
        <v>-0.5</v>
      </c>
      <c r="Z67">
        <v>4.8</v>
      </c>
      <c r="AA67">
        <v>0</v>
      </c>
      <c r="AB67">
        <v>43.18</v>
      </c>
    </row>
    <row r="68" spans="7:28">
      <c r="G68" t="s">
        <v>110</v>
      </c>
      <c r="H68" s="74">
        <v>20.149999999999999</v>
      </c>
      <c r="I68" s="47">
        <v>0</v>
      </c>
      <c r="J68" s="47">
        <v>52.78</v>
      </c>
      <c r="K68" s="47">
        <v>0</v>
      </c>
      <c r="L68" s="47">
        <v>5.28</v>
      </c>
      <c r="M68" s="75">
        <v>0</v>
      </c>
      <c r="N68" s="74">
        <v>0</v>
      </c>
      <c r="O68" s="47">
        <v>-10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20.149999999999999</v>
      </c>
      <c r="X68">
        <v>-10</v>
      </c>
      <c r="Y68">
        <v>-0.5</v>
      </c>
      <c r="Z68">
        <v>5.28</v>
      </c>
      <c r="AA68">
        <v>0</v>
      </c>
      <c r="AB68">
        <v>52.78</v>
      </c>
    </row>
    <row r="69" spans="7:28">
      <c r="G69" t="s">
        <v>111</v>
      </c>
      <c r="H69" s="74">
        <v>0</v>
      </c>
      <c r="I69" s="47">
        <v>0</v>
      </c>
      <c r="J69" s="47">
        <v>33.58</v>
      </c>
      <c r="K69" s="47">
        <v>0</v>
      </c>
      <c r="L69" s="47">
        <v>6.24</v>
      </c>
      <c r="M69" s="75">
        <v>0</v>
      </c>
      <c r="N69" s="74">
        <v>-20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-20</v>
      </c>
      <c r="X69">
        <v>0</v>
      </c>
      <c r="Y69">
        <v>-0.5</v>
      </c>
      <c r="Z69">
        <v>6.24</v>
      </c>
      <c r="AA69">
        <v>0</v>
      </c>
      <c r="AB69">
        <v>33.58</v>
      </c>
    </row>
    <row r="70" spans="7:28">
      <c r="G70" t="s">
        <v>112</v>
      </c>
      <c r="H70" s="74">
        <v>9.59</v>
      </c>
      <c r="I70" s="47">
        <v>0</v>
      </c>
      <c r="J70" s="47">
        <v>0</v>
      </c>
      <c r="K70" s="47">
        <v>0</v>
      </c>
      <c r="L70" s="47">
        <v>6.72</v>
      </c>
      <c r="M70" s="75">
        <v>0</v>
      </c>
      <c r="N70" s="74">
        <v>0</v>
      </c>
      <c r="O70" s="47">
        <v>0</v>
      </c>
      <c r="P70" s="47">
        <v>-40</v>
      </c>
      <c r="Q70" s="47">
        <v>0</v>
      </c>
      <c r="R70" s="47">
        <v>0</v>
      </c>
      <c r="S70" s="75">
        <v>0</v>
      </c>
      <c r="U70" s="74"/>
      <c r="V70" s="75"/>
      <c r="W70">
        <v>9.59</v>
      </c>
      <c r="X70">
        <v>0</v>
      </c>
      <c r="Y70">
        <v>-0.5</v>
      </c>
      <c r="Z70">
        <v>6.72</v>
      </c>
      <c r="AA70">
        <v>0</v>
      </c>
      <c r="AB70">
        <v>-40</v>
      </c>
    </row>
    <row r="71" spans="7:28">
      <c r="G71" t="s">
        <v>113</v>
      </c>
      <c r="H71" s="74">
        <v>9.6</v>
      </c>
      <c r="I71" s="47">
        <v>0</v>
      </c>
      <c r="J71" s="47">
        <v>0</v>
      </c>
      <c r="K71" s="47">
        <v>0</v>
      </c>
      <c r="L71" s="47">
        <v>7.48</v>
      </c>
      <c r="M71" s="75">
        <v>0</v>
      </c>
      <c r="N71" s="74">
        <v>0</v>
      </c>
      <c r="O71" s="47">
        <v>0</v>
      </c>
      <c r="P71" s="47">
        <v>-25</v>
      </c>
      <c r="Q71" s="47">
        <v>0</v>
      </c>
      <c r="R71" s="47">
        <v>0</v>
      </c>
      <c r="S71" s="75">
        <v>0</v>
      </c>
      <c r="U71" s="74"/>
      <c r="V71" s="75"/>
      <c r="W71">
        <v>9.6</v>
      </c>
      <c r="X71">
        <v>0</v>
      </c>
      <c r="Y71">
        <v>-0.5</v>
      </c>
      <c r="Z71">
        <v>7.48</v>
      </c>
      <c r="AA71">
        <v>0</v>
      </c>
      <c r="AB71">
        <v>-25</v>
      </c>
    </row>
    <row r="72" spans="7:28">
      <c r="G72" t="s">
        <v>114</v>
      </c>
      <c r="H72" s="74">
        <v>23.99</v>
      </c>
      <c r="I72" s="47">
        <v>0</v>
      </c>
      <c r="J72" s="47">
        <v>0</v>
      </c>
      <c r="K72" s="47">
        <v>0</v>
      </c>
      <c r="L72" s="47">
        <v>8.25</v>
      </c>
      <c r="M72" s="75">
        <v>0</v>
      </c>
      <c r="N72" s="74">
        <v>0</v>
      </c>
      <c r="O72" s="47">
        <v>0</v>
      </c>
      <c r="P72" s="47">
        <v>-15</v>
      </c>
      <c r="Q72" s="47">
        <v>0</v>
      </c>
      <c r="R72" s="47">
        <v>0</v>
      </c>
      <c r="S72" s="75">
        <v>0</v>
      </c>
      <c r="U72" s="74"/>
      <c r="V72" s="75"/>
      <c r="W72">
        <v>23.99</v>
      </c>
      <c r="X72">
        <v>0</v>
      </c>
      <c r="Y72">
        <v>-0.5</v>
      </c>
      <c r="Z72">
        <v>8.25</v>
      </c>
      <c r="AA72">
        <v>0</v>
      </c>
      <c r="AB72">
        <v>-15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8.64</v>
      </c>
      <c r="M73" s="75">
        <v>0</v>
      </c>
      <c r="N73" s="74">
        <v>0</v>
      </c>
      <c r="O73" s="47">
        <v>-24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-24</v>
      </c>
      <c r="Y73">
        <v>-0.5</v>
      </c>
      <c r="Z73">
        <v>8.64</v>
      </c>
      <c r="AA73">
        <v>0</v>
      </c>
      <c r="AB73">
        <v>0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9.2100000000000009</v>
      </c>
      <c r="M74" s="75">
        <v>0</v>
      </c>
      <c r="N74" s="74">
        <v>0</v>
      </c>
      <c r="O74" s="47">
        <v>-36</v>
      </c>
      <c r="P74" s="47">
        <v>-45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-36</v>
      </c>
      <c r="Y74">
        <v>-0.5</v>
      </c>
      <c r="Z74">
        <v>9.2100000000000009</v>
      </c>
      <c r="AA74">
        <v>0</v>
      </c>
      <c r="AB74">
        <v>-45</v>
      </c>
    </row>
    <row r="75" spans="7:28">
      <c r="G75" t="s">
        <v>117</v>
      </c>
      <c r="H75" s="74">
        <v>0</v>
      </c>
      <c r="I75" s="47">
        <v>15.36</v>
      </c>
      <c r="J75" s="47">
        <v>0</v>
      </c>
      <c r="K75" s="47">
        <v>0</v>
      </c>
      <c r="L75" s="47">
        <v>9.8800000000000008</v>
      </c>
      <c r="M75" s="75">
        <v>0</v>
      </c>
      <c r="N75" s="74">
        <v>0</v>
      </c>
      <c r="O75" s="47">
        <v>0</v>
      </c>
      <c r="P75" s="47">
        <v>-55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15.36</v>
      </c>
      <c r="Y75">
        <v>-0.5</v>
      </c>
      <c r="Z75">
        <v>9.8800000000000008</v>
      </c>
      <c r="AA75">
        <v>0</v>
      </c>
      <c r="AB75">
        <v>-55</v>
      </c>
    </row>
    <row r="76" spans="7:28">
      <c r="G76" t="s">
        <v>118</v>
      </c>
      <c r="H76" s="74">
        <v>0</v>
      </c>
      <c r="I76" s="47">
        <v>17.489999999999998</v>
      </c>
      <c r="J76" s="47">
        <v>0</v>
      </c>
      <c r="K76" s="47">
        <v>0</v>
      </c>
      <c r="L76" s="47">
        <v>9.76</v>
      </c>
      <c r="M76" s="75">
        <v>0</v>
      </c>
      <c r="N76" s="74">
        <v>0</v>
      </c>
      <c r="O76" s="47">
        <v>0</v>
      </c>
      <c r="P76" s="47">
        <v>-50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17.489999999999998</v>
      </c>
      <c r="Y76">
        <v>-0.5</v>
      </c>
      <c r="Z76">
        <v>9.76</v>
      </c>
      <c r="AA76">
        <v>0</v>
      </c>
      <c r="AB76">
        <v>-50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9.6</v>
      </c>
      <c r="M77" s="75">
        <v>0</v>
      </c>
      <c r="N77" s="74">
        <v>-45</v>
      </c>
      <c r="O77" s="47">
        <v>-12</v>
      </c>
      <c r="P77" s="47">
        <v>-40</v>
      </c>
      <c r="Q77" s="47">
        <v>0</v>
      </c>
      <c r="R77" s="47">
        <v>0</v>
      </c>
      <c r="S77" s="75">
        <v>0</v>
      </c>
      <c r="U77" s="74"/>
      <c r="V77" s="75"/>
      <c r="W77">
        <v>-45</v>
      </c>
      <c r="X77">
        <v>-12</v>
      </c>
      <c r="Y77">
        <v>-0.5</v>
      </c>
      <c r="Z77">
        <v>9.6</v>
      </c>
      <c r="AA77">
        <v>0</v>
      </c>
      <c r="AB77">
        <v>-40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9.1199999999999992</v>
      </c>
      <c r="M78" s="75">
        <v>0</v>
      </c>
      <c r="N78" s="74">
        <v>-63</v>
      </c>
      <c r="O78" s="47">
        <v>-22</v>
      </c>
      <c r="P78" s="47">
        <v>-45</v>
      </c>
      <c r="Q78" s="47">
        <v>0</v>
      </c>
      <c r="R78" s="47">
        <v>0</v>
      </c>
      <c r="S78" s="75">
        <v>0</v>
      </c>
      <c r="U78" s="74"/>
      <c r="V78" s="75"/>
      <c r="W78">
        <v>-63</v>
      </c>
      <c r="X78">
        <v>-22</v>
      </c>
      <c r="Y78">
        <v>-0.5</v>
      </c>
      <c r="Z78">
        <v>9.1199999999999992</v>
      </c>
      <c r="AA78">
        <v>0</v>
      </c>
      <c r="AB78">
        <v>-45</v>
      </c>
    </row>
    <row r="79" spans="7:28">
      <c r="G79" t="s">
        <v>121</v>
      </c>
      <c r="H79" s="74">
        <v>0</v>
      </c>
      <c r="I79" s="47">
        <v>5.76</v>
      </c>
      <c r="J79" s="47">
        <v>0</v>
      </c>
      <c r="K79" s="47">
        <v>0</v>
      </c>
      <c r="L79" s="47">
        <v>8.6300000000000008</v>
      </c>
      <c r="M79" s="75">
        <v>0</v>
      </c>
      <c r="N79" s="74">
        <v>-31</v>
      </c>
      <c r="O79" s="47">
        <v>0</v>
      </c>
      <c r="P79" s="47">
        <v>-40</v>
      </c>
      <c r="Q79" s="47">
        <v>0</v>
      </c>
      <c r="R79" s="47">
        <v>0</v>
      </c>
      <c r="S79" s="75">
        <v>0</v>
      </c>
      <c r="U79" s="74"/>
      <c r="V79" s="75"/>
      <c r="W79">
        <v>-31</v>
      </c>
      <c r="X79">
        <v>5.76</v>
      </c>
      <c r="Y79">
        <v>-0.5</v>
      </c>
      <c r="Z79">
        <v>8.6300000000000008</v>
      </c>
      <c r="AA79">
        <v>0</v>
      </c>
      <c r="AB79">
        <v>-40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8.16</v>
      </c>
      <c r="M80" s="75">
        <v>0</v>
      </c>
      <c r="N80" s="74">
        <v>-14</v>
      </c>
      <c r="O80" s="47">
        <v>-23</v>
      </c>
      <c r="P80" s="47">
        <v>-80</v>
      </c>
      <c r="Q80" s="47">
        <v>0</v>
      </c>
      <c r="R80" s="47">
        <v>0</v>
      </c>
      <c r="S80" s="75">
        <v>0</v>
      </c>
      <c r="U80" s="74"/>
      <c r="V80" s="75"/>
      <c r="W80">
        <v>-14</v>
      </c>
      <c r="X80">
        <v>-23</v>
      </c>
      <c r="Y80">
        <v>-0.5</v>
      </c>
      <c r="Z80">
        <v>8.16</v>
      </c>
      <c r="AA80">
        <v>0</v>
      </c>
      <c r="AB80">
        <v>-80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8.16</v>
      </c>
      <c r="M81" s="75">
        <v>0</v>
      </c>
      <c r="N81" s="74">
        <v>0</v>
      </c>
      <c r="O81" s="47">
        <v>-11</v>
      </c>
      <c r="P81" s="47">
        <v>-20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-11</v>
      </c>
      <c r="Y81">
        <v>-0.5</v>
      </c>
      <c r="Z81">
        <v>8.16</v>
      </c>
      <c r="AA81">
        <v>0</v>
      </c>
      <c r="AB81">
        <v>-20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7.87</v>
      </c>
      <c r="M82" s="75">
        <v>0</v>
      </c>
      <c r="N82" s="74">
        <v>-7</v>
      </c>
      <c r="O82" s="47">
        <v>-13</v>
      </c>
      <c r="P82" s="47">
        <v>-25</v>
      </c>
      <c r="Q82" s="47">
        <v>0</v>
      </c>
      <c r="R82" s="47">
        <v>0</v>
      </c>
      <c r="S82" s="75">
        <v>0</v>
      </c>
      <c r="U82" s="74"/>
      <c r="V82" s="75"/>
      <c r="W82">
        <v>-7</v>
      </c>
      <c r="X82">
        <v>-13</v>
      </c>
      <c r="Y82">
        <v>-0.5</v>
      </c>
      <c r="Z82">
        <v>7.87</v>
      </c>
      <c r="AA82">
        <v>0</v>
      </c>
      <c r="AB82">
        <v>-25</v>
      </c>
    </row>
    <row r="83" spans="7:28">
      <c r="G83" t="s">
        <v>125</v>
      </c>
      <c r="H83" s="74">
        <v>21.11</v>
      </c>
      <c r="I83" s="47">
        <v>15.35</v>
      </c>
      <c r="J83" s="47">
        <v>0</v>
      </c>
      <c r="K83" s="47">
        <v>0</v>
      </c>
      <c r="L83" s="47">
        <v>6.91</v>
      </c>
      <c r="M83" s="75">
        <v>0</v>
      </c>
      <c r="N83" s="74">
        <v>0</v>
      </c>
      <c r="O83" s="47">
        <v>0</v>
      </c>
      <c r="P83" s="47">
        <v>-15</v>
      </c>
      <c r="Q83" s="47">
        <v>0</v>
      </c>
      <c r="R83" s="47">
        <v>0</v>
      </c>
      <c r="S83" s="75">
        <v>0</v>
      </c>
      <c r="U83" s="74"/>
      <c r="V83" s="75"/>
      <c r="W83">
        <v>21.11</v>
      </c>
      <c r="X83">
        <v>15.35</v>
      </c>
      <c r="Y83">
        <v>-0.5</v>
      </c>
      <c r="Z83">
        <v>6.91</v>
      </c>
      <c r="AA83">
        <v>0</v>
      </c>
      <c r="AB83">
        <v>-15</v>
      </c>
    </row>
    <row r="84" spans="7:28">
      <c r="G84" t="s">
        <v>126</v>
      </c>
      <c r="H84" s="74">
        <v>14.39</v>
      </c>
      <c r="I84" s="47">
        <v>0</v>
      </c>
      <c r="J84" s="47">
        <v>43.19</v>
      </c>
      <c r="K84" s="47">
        <v>0</v>
      </c>
      <c r="L84" s="47">
        <v>6.91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14.39</v>
      </c>
      <c r="X84">
        <v>0</v>
      </c>
      <c r="Y84">
        <v>-0.5</v>
      </c>
      <c r="Z84">
        <v>6.91</v>
      </c>
      <c r="AA84">
        <v>0</v>
      </c>
      <c r="AB84">
        <v>43.19</v>
      </c>
    </row>
    <row r="85" spans="7:28">
      <c r="G85" t="s">
        <v>127</v>
      </c>
      <c r="H85" s="74">
        <v>16.309999999999999</v>
      </c>
      <c r="I85" s="47">
        <v>0</v>
      </c>
      <c r="J85" s="47">
        <v>33.58</v>
      </c>
      <c r="K85" s="47">
        <v>0</v>
      </c>
      <c r="L85" s="47">
        <v>6.53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16.309999999999999</v>
      </c>
      <c r="X85">
        <v>0</v>
      </c>
      <c r="Y85">
        <v>-0.5</v>
      </c>
      <c r="Z85">
        <v>6.53</v>
      </c>
      <c r="AA85">
        <v>0</v>
      </c>
      <c r="AB85">
        <v>33.58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6.14</v>
      </c>
      <c r="M86" s="75">
        <v>0</v>
      </c>
      <c r="N86" s="74">
        <v>-13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-13</v>
      </c>
      <c r="X86">
        <v>0</v>
      </c>
      <c r="Y86">
        <v>-0.5</v>
      </c>
      <c r="Z86">
        <v>6.14</v>
      </c>
      <c r="AA86">
        <v>0</v>
      </c>
      <c r="AB86">
        <v>0</v>
      </c>
    </row>
    <row r="87" spans="7:28">
      <c r="G87" t="s">
        <v>129</v>
      </c>
      <c r="H87" s="74">
        <v>27.82</v>
      </c>
      <c r="I87" s="47">
        <v>0</v>
      </c>
      <c r="J87" s="47">
        <v>0</v>
      </c>
      <c r="K87" s="47">
        <v>0</v>
      </c>
      <c r="L87" s="47">
        <v>5.09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27.82</v>
      </c>
      <c r="X87">
        <v>0</v>
      </c>
      <c r="Y87">
        <v>-0.5</v>
      </c>
      <c r="Z87">
        <v>5.09</v>
      </c>
      <c r="AA87">
        <v>0</v>
      </c>
      <c r="AB87">
        <v>0</v>
      </c>
    </row>
    <row r="88" spans="7:28">
      <c r="G88" t="s">
        <v>130</v>
      </c>
      <c r="H88" s="74">
        <v>46.06</v>
      </c>
      <c r="I88" s="47">
        <v>0</v>
      </c>
      <c r="J88" s="47">
        <v>0</v>
      </c>
      <c r="K88" s="47">
        <v>0</v>
      </c>
      <c r="L88" s="47">
        <v>4.99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46.06</v>
      </c>
      <c r="X88">
        <v>0</v>
      </c>
      <c r="Y88">
        <v>-0.5</v>
      </c>
      <c r="Z88">
        <v>4.99</v>
      </c>
      <c r="AA88">
        <v>0</v>
      </c>
      <c r="AB88">
        <v>0</v>
      </c>
    </row>
    <row r="89" spans="7:28">
      <c r="G89" t="s">
        <v>131</v>
      </c>
      <c r="H89" s="74">
        <v>39.340000000000003</v>
      </c>
      <c r="I89" s="47">
        <v>7.68</v>
      </c>
      <c r="J89" s="47">
        <v>0</v>
      </c>
      <c r="K89" s="47">
        <v>0</v>
      </c>
      <c r="L89" s="47">
        <v>4.6100000000000003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39.340000000000003</v>
      </c>
      <c r="X89">
        <v>7.68</v>
      </c>
      <c r="Y89">
        <v>-0.5</v>
      </c>
      <c r="Z89">
        <v>4.6100000000000003</v>
      </c>
      <c r="AA89">
        <v>0</v>
      </c>
      <c r="AB89">
        <v>0</v>
      </c>
    </row>
    <row r="90" spans="7:28">
      <c r="G90" t="s">
        <v>132</v>
      </c>
      <c r="H90" s="74">
        <v>48.94</v>
      </c>
      <c r="I90" s="47">
        <v>6.72</v>
      </c>
      <c r="J90" s="47">
        <v>0</v>
      </c>
      <c r="K90" s="47">
        <v>0</v>
      </c>
      <c r="L90" s="47">
        <v>4.03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48.94</v>
      </c>
      <c r="X90">
        <v>6.72</v>
      </c>
      <c r="Y90">
        <v>-0.5</v>
      </c>
      <c r="Z90">
        <v>4.03</v>
      </c>
      <c r="AA90">
        <v>0</v>
      </c>
      <c r="AB90">
        <v>0</v>
      </c>
    </row>
    <row r="91" spans="7:28">
      <c r="G91" t="s">
        <v>133</v>
      </c>
      <c r="H91" s="74">
        <v>149.69</v>
      </c>
      <c r="I91" s="47">
        <v>9.6</v>
      </c>
      <c r="J91" s="47">
        <v>38.380000000000003</v>
      </c>
      <c r="K91" s="47">
        <v>0</v>
      </c>
      <c r="L91" s="47">
        <v>3.45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149.69</v>
      </c>
      <c r="X91">
        <v>9.6</v>
      </c>
      <c r="Y91">
        <v>-1.5</v>
      </c>
      <c r="Z91">
        <v>3.45</v>
      </c>
      <c r="AA91">
        <v>0</v>
      </c>
      <c r="AB91">
        <v>38.380000000000003</v>
      </c>
    </row>
    <row r="92" spans="7:28">
      <c r="G92" t="s">
        <v>134</v>
      </c>
      <c r="H92" s="74">
        <v>129.55000000000001</v>
      </c>
      <c r="I92" s="47">
        <v>0</v>
      </c>
      <c r="J92" s="47">
        <v>23.99</v>
      </c>
      <c r="K92" s="47">
        <v>0</v>
      </c>
      <c r="L92" s="47">
        <v>3.07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129.55000000000001</v>
      </c>
      <c r="X92">
        <v>0</v>
      </c>
      <c r="Y92">
        <v>-1.5</v>
      </c>
      <c r="Z92">
        <v>3.07</v>
      </c>
      <c r="AA92">
        <v>0</v>
      </c>
      <c r="AB92">
        <v>23.99</v>
      </c>
    </row>
    <row r="93" spans="7:28">
      <c r="G93" t="s">
        <v>135</v>
      </c>
      <c r="H93" s="74">
        <v>98.84</v>
      </c>
      <c r="I93" s="47">
        <v>4.8</v>
      </c>
      <c r="J93" s="47">
        <v>52.78</v>
      </c>
      <c r="K93" s="47">
        <v>0</v>
      </c>
      <c r="L93" s="47">
        <v>2.59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98.84</v>
      </c>
      <c r="X93">
        <v>4.8</v>
      </c>
      <c r="Y93">
        <v>-1.5</v>
      </c>
      <c r="Z93">
        <v>2.59</v>
      </c>
      <c r="AA93">
        <v>0</v>
      </c>
      <c r="AB93">
        <v>52.78</v>
      </c>
    </row>
    <row r="94" spans="7:28">
      <c r="G94" t="s">
        <v>136</v>
      </c>
      <c r="H94" s="74">
        <v>97.88</v>
      </c>
      <c r="I94" s="47">
        <v>2.88</v>
      </c>
      <c r="J94" s="47">
        <v>28.79</v>
      </c>
      <c r="K94" s="47">
        <v>0</v>
      </c>
      <c r="L94" s="47">
        <v>2.11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97.88</v>
      </c>
      <c r="X94">
        <v>2.88</v>
      </c>
      <c r="Y94">
        <v>-1.5</v>
      </c>
      <c r="Z94">
        <v>2.11</v>
      </c>
      <c r="AA94">
        <v>0</v>
      </c>
      <c r="AB94">
        <v>28.79</v>
      </c>
    </row>
    <row r="95" spans="7:28">
      <c r="G95" t="s">
        <v>137</v>
      </c>
      <c r="H95" s="74">
        <v>108.43</v>
      </c>
      <c r="I95" s="47">
        <v>26.87</v>
      </c>
      <c r="J95" s="47">
        <v>9.6</v>
      </c>
      <c r="K95" s="47">
        <v>0</v>
      </c>
      <c r="L95" s="47">
        <v>1.92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108.43</v>
      </c>
      <c r="X95">
        <v>26.87</v>
      </c>
      <c r="Y95">
        <v>-1.5</v>
      </c>
      <c r="Z95">
        <v>1.92</v>
      </c>
      <c r="AA95">
        <v>0</v>
      </c>
      <c r="AB95">
        <v>9.6</v>
      </c>
    </row>
    <row r="96" spans="7:28">
      <c r="G96" t="s">
        <v>138</v>
      </c>
      <c r="H96" s="74">
        <v>113.23</v>
      </c>
      <c r="I96" s="47">
        <v>29.75</v>
      </c>
      <c r="J96" s="47">
        <v>0</v>
      </c>
      <c r="K96" s="47">
        <v>0</v>
      </c>
      <c r="L96" s="47">
        <v>1.1499999999999999</v>
      </c>
      <c r="M96" s="75">
        <v>0</v>
      </c>
      <c r="N96" s="74">
        <v>0</v>
      </c>
      <c r="O96" s="47">
        <v>0</v>
      </c>
      <c r="P96" s="47">
        <v>-20</v>
      </c>
      <c r="Q96" s="47">
        <v>0</v>
      </c>
      <c r="R96" s="47">
        <v>0</v>
      </c>
      <c r="S96" s="75">
        <v>0</v>
      </c>
      <c r="U96" s="74"/>
      <c r="V96" s="75"/>
      <c r="W96">
        <v>113.23</v>
      </c>
      <c r="X96">
        <v>29.75</v>
      </c>
      <c r="Y96">
        <v>-1.5</v>
      </c>
      <c r="Z96">
        <v>1.1499999999999999</v>
      </c>
      <c r="AA96">
        <v>0</v>
      </c>
      <c r="AB96">
        <v>-20</v>
      </c>
    </row>
    <row r="97" spans="1:83">
      <c r="G97" t="s">
        <v>139</v>
      </c>
      <c r="H97" s="74">
        <v>92.12</v>
      </c>
      <c r="I97" s="47">
        <v>34.549999999999997</v>
      </c>
      <c r="J97" s="47">
        <v>0</v>
      </c>
      <c r="K97" s="47">
        <v>0</v>
      </c>
      <c r="L97" s="47">
        <v>1.1499999999999999</v>
      </c>
      <c r="M97" s="75">
        <v>0</v>
      </c>
      <c r="N97" s="74">
        <v>0</v>
      </c>
      <c r="O97" s="47">
        <v>0</v>
      </c>
      <c r="P97" s="47">
        <v>-15</v>
      </c>
      <c r="Q97" s="47">
        <v>0</v>
      </c>
      <c r="R97" s="47">
        <v>0</v>
      </c>
      <c r="S97" s="75">
        <v>0</v>
      </c>
      <c r="U97" s="74"/>
      <c r="V97" s="75"/>
      <c r="W97">
        <v>92.12</v>
      </c>
      <c r="X97">
        <v>34.549999999999997</v>
      </c>
      <c r="Y97">
        <v>-1.5</v>
      </c>
      <c r="Z97">
        <v>1.1499999999999999</v>
      </c>
      <c r="AA97">
        <v>0</v>
      </c>
      <c r="AB97">
        <v>-15</v>
      </c>
    </row>
    <row r="98" spans="1:83">
      <c r="G98" t="s">
        <v>140</v>
      </c>
      <c r="H98" s="74">
        <v>95</v>
      </c>
      <c r="I98" s="47">
        <v>25.91</v>
      </c>
      <c r="J98" s="47">
        <v>0</v>
      </c>
      <c r="K98" s="47">
        <v>0</v>
      </c>
      <c r="L98" s="47">
        <v>1.1499999999999999</v>
      </c>
      <c r="M98" s="75">
        <v>0</v>
      </c>
      <c r="N98" s="74">
        <v>0</v>
      </c>
      <c r="O98" s="47">
        <v>0</v>
      </c>
      <c r="P98" s="47">
        <v>-10</v>
      </c>
      <c r="Q98" s="47">
        <v>0</v>
      </c>
      <c r="R98" s="47">
        <v>0</v>
      </c>
      <c r="S98" s="75">
        <v>0</v>
      </c>
      <c r="U98" s="74"/>
      <c r="V98" s="75"/>
      <c r="W98">
        <v>95</v>
      </c>
      <c r="X98">
        <v>25.91</v>
      </c>
      <c r="Y98">
        <v>-1.5</v>
      </c>
      <c r="Z98">
        <v>1.1499999999999999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1.0245950000000001</v>
      </c>
      <c r="I99" s="70">
        <f t="shared" ref="I99:BQ99" si="1">SUM(I3:I98)/4000</f>
        <v>0.10874000000000002</v>
      </c>
      <c r="J99" s="70">
        <f t="shared" si="1"/>
        <v>0.56472249999999991</v>
      </c>
      <c r="K99" s="70">
        <f t="shared" si="1"/>
        <v>0</v>
      </c>
      <c r="L99" s="70">
        <f t="shared" si="1"/>
        <v>0.10456750000000001</v>
      </c>
      <c r="M99" s="70">
        <f t="shared" si="1"/>
        <v>0</v>
      </c>
      <c r="N99" s="69">
        <f t="shared" si="1"/>
        <v>-0.18825</v>
      </c>
      <c r="O99" s="70">
        <f t="shared" si="1"/>
        <v>-0.124</v>
      </c>
      <c r="P99" s="70">
        <f t="shared" si="1"/>
        <v>-0.22475000000000001</v>
      </c>
      <c r="Q99" s="70">
        <f t="shared" si="1"/>
        <v>-0.14324999999999999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0.83634500000000001</v>
      </c>
      <c r="X99">
        <f t="shared" si="1"/>
        <v>-1.5260000000000024E-2</v>
      </c>
      <c r="Y99">
        <f t="shared" si="1"/>
        <v>-2.3E-2</v>
      </c>
      <c r="Z99">
        <f t="shared" si="1"/>
        <v>0.10456750000000001</v>
      </c>
      <c r="AA99">
        <f t="shared" si="1"/>
        <v>-0.14324999999999999</v>
      </c>
      <c r="AB99">
        <f t="shared" si="1"/>
        <v>0.3399724999999999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256</v>
      </c>
      <c r="X2" t="s">
        <v>584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0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0.17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</v>
      </c>
      <c r="Y31">
        <v>0.17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0.03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</v>
      </c>
      <c r="Y32">
        <v>0.03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0.13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</v>
      </c>
      <c r="Y33">
        <v>0.13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0.67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</v>
      </c>
      <c r="Y34">
        <v>0.67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0.87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</v>
      </c>
      <c r="Y35">
        <v>0.87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4.13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4.13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4.51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</v>
      </c>
      <c r="Y37">
        <v>4.51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4.03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</v>
      </c>
      <c r="Y38">
        <v>4.03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3.65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</v>
      </c>
      <c r="Y39">
        <v>3.65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4.13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</v>
      </c>
      <c r="Y40">
        <v>4.13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2.59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2.59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5.47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5.47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4.41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</v>
      </c>
      <c r="Y43">
        <v>4.41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1.44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</v>
      </c>
      <c r="Y44">
        <v>1.44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1.34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-5</v>
      </c>
      <c r="Y45">
        <v>1.34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1.63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</v>
      </c>
      <c r="Y46">
        <v>1.63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3.17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-5</v>
      </c>
      <c r="Y47">
        <v>3.17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-5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2.88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-5</v>
      </c>
      <c r="Y49">
        <v>2.88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7.1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-5</v>
      </c>
      <c r="Y50">
        <v>7.1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5.28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-5</v>
      </c>
      <c r="Y51">
        <v>5.28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3.84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-5</v>
      </c>
      <c r="Y52">
        <v>3.84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4.41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-5</v>
      </c>
      <c r="Y53">
        <v>4.41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-5</v>
      </c>
      <c r="Y54">
        <v>4.8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4.13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-5</v>
      </c>
      <c r="Y55">
        <v>4.13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6.53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-5</v>
      </c>
      <c r="Y56">
        <v>6.53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-5</v>
      </c>
      <c r="Y57">
        <v>7.2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2.4900000000000002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-5</v>
      </c>
      <c r="Y58">
        <v>2.4900000000000002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5.66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-5</v>
      </c>
      <c r="Y59">
        <v>5.66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8.35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-5</v>
      </c>
      <c r="Y60">
        <v>8.35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</v>
      </c>
      <c r="Y61">
        <v>7.2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6.05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6.05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1.44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</v>
      </c>
      <c r="Y63">
        <v>1.44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5.66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</v>
      </c>
      <c r="Y64">
        <v>5.66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6.11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</v>
      </c>
      <c r="Y65">
        <v>6.11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2.96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</v>
      </c>
      <c r="Y66">
        <v>2.96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</v>
      </c>
      <c r="Y67">
        <v>0</v>
      </c>
    </row>
    <row r="68" spans="7:25">
      <c r="G68" t="s">
        <v>110</v>
      </c>
      <c r="H68" s="74">
        <v>67.38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67.38</v>
      </c>
      <c r="X68">
        <v>-5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4.6100000000000003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</v>
      </c>
      <c r="Y69">
        <v>4.6100000000000003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3.65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</v>
      </c>
      <c r="Y70">
        <v>3.65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7.96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</v>
      </c>
      <c r="Y71">
        <v>7.96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6.53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</v>
      </c>
      <c r="Y72">
        <v>6.53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0.57999999999999996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</v>
      </c>
      <c r="Y73">
        <v>0.57999999999999996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1.6844999999999999E-2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3.9447500000000003E-2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1.6844999999999999E-2</v>
      </c>
      <c r="X99">
        <f t="shared" si="1"/>
        <v>-0.12</v>
      </c>
      <c r="Y99">
        <f t="shared" si="1"/>
        <v>3.9447500000000003E-2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11.068315999999999</v>
      </c>
      <c r="E3">
        <f>GT_NG!P3</f>
        <v>15.076475343573163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729.44223464833294</v>
      </c>
      <c r="P3" s="37">
        <v>117.67999999999999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33.340000000000003</v>
      </c>
      <c r="U3" s="38">
        <f>SUMPRODUCT(LTA!J3:AN3,LTA!J$102:AN$102,LTA!J$103:AN$103)</f>
        <v>71.16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283.18</v>
      </c>
      <c r="Z3" s="35">
        <f>IEX!N3</f>
        <v>0</v>
      </c>
      <c r="AA3" s="76">
        <f>STOA!H3</f>
        <v>2.4</v>
      </c>
      <c r="AB3" s="76">
        <f>-STOA!N3</f>
        <v>-273.86</v>
      </c>
      <c r="AC3">
        <f>SUMIF(B3:AB3,"&gt;0")*$AC$2-SUMIF(B3:AB3,"&lt;0")*($AC$2/(1-$AC$2))+SUMIF(AI3:AR3,"&gt;0")*$AC$2-SUMIF(AI3:AR3,"&lt;0")*($AC$2/(1-$AC$2))</f>
        <v>13.423175427610886</v>
      </c>
      <c r="AD3">
        <f>SUM(B3:AB3,AI3:AV3)-AC3</f>
        <v>1157.6238505642955</v>
      </c>
      <c r="AE3">
        <f>'IDT-1'!B3</f>
        <v>39</v>
      </c>
      <c r="AF3" s="25"/>
      <c r="AG3">
        <f>SUM(AD3:AF3)</f>
        <v>1196.6238505642955</v>
      </c>
      <c r="AI3" s="35">
        <f>PXIL!H3</f>
        <v>0</v>
      </c>
      <c r="AJ3" s="35">
        <f>PXIL!N3</f>
        <v>0</v>
      </c>
      <c r="AK3" s="35">
        <f>RTM_IEX!H3</f>
        <v>59.49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11.068315999999999</v>
      </c>
      <c r="E4">
        <f>GT_NG!P4</f>
        <v>15.076475343573163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729.07223464833294</v>
      </c>
      <c r="P4" s="37">
        <v>117.67999999999999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32.68</v>
      </c>
      <c r="U4" s="38">
        <f>SUMPRODUCT(LTA!J4:AN4,LTA!J$102:AN$102,LTA!J$103:AN$103)</f>
        <v>70.66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261.11</v>
      </c>
      <c r="Z4" s="35">
        <f>IEX!N4</f>
        <v>0</v>
      </c>
      <c r="AA4" s="76">
        <f>STOA!H4</f>
        <v>2.4</v>
      </c>
      <c r="AB4" s="76">
        <f>-STOA!N4</f>
        <v>-273.86</v>
      </c>
      <c r="AC4">
        <f t="shared" ref="AC4:AC67" si="0">SUMIF(B4:AB4,"&gt;0")*$AC$2-SUMIF(B4:AB4,"&lt;0")*($AC$2/(1-$AC$2))+SUMIF(AI4:AR4,"&gt;0")*$AC$2-SUMIF(AI4:AR4,"&lt;0")*($AC$2/(1-$AC$2))</f>
        <v>13.216709427610887</v>
      </c>
      <c r="AD4">
        <f t="shared" ref="AD4:AD67" si="1">SUM(B4:AB4,AI4:AV4)-AC4</f>
        <v>1131.3603165642951</v>
      </c>
      <c r="AE4">
        <f>'IDT-1'!B4</f>
        <v>47</v>
      </c>
      <c r="AF4" s="25"/>
      <c r="AG4">
        <f t="shared" ref="AG4:AG67" si="2">SUM(AD4:AF4)</f>
        <v>1178.3603165642951</v>
      </c>
      <c r="AI4" s="35">
        <f>PXIL!H4</f>
        <v>0</v>
      </c>
      <c r="AJ4" s="35">
        <f>PXIL!N4</f>
        <v>0</v>
      </c>
      <c r="AK4" s="35">
        <f>RTM_IEX!H4</f>
        <v>56.62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11.068315999999999</v>
      </c>
      <c r="E5">
        <f>GT_NG!P5</f>
        <v>15.076475343573163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734.79492323353077</v>
      </c>
      <c r="P5" s="37">
        <v>117.67999999999999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31.34</v>
      </c>
      <c r="U5" s="38">
        <f>SUMPRODUCT(LTA!J5:AN5,LTA!J$102:AN$102,LTA!J$103:AN$103)</f>
        <v>70.16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231.36</v>
      </c>
      <c r="Z5" s="35">
        <f>IEX!N5</f>
        <v>0</v>
      </c>
      <c r="AA5" s="76">
        <f>STOA!H5</f>
        <v>2.4</v>
      </c>
      <c r="AB5" s="76">
        <f>-STOA!N5</f>
        <v>-273.86</v>
      </c>
      <c r="AC5">
        <f t="shared" si="0"/>
        <v>13.052306398575432</v>
      </c>
      <c r="AD5">
        <f t="shared" si="1"/>
        <v>1110.4474081785288</v>
      </c>
      <c r="AE5">
        <f>'IDT-1'!B5</f>
        <v>62</v>
      </c>
      <c r="AF5" s="25"/>
      <c r="AG5">
        <f t="shared" si="2"/>
        <v>1172.4474081785288</v>
      </c>
      <c r="AI5" s="35">
        <f>PXIL!H5</f>
        <v>0</v>
      </c>
      <c r="AJ5" s="35">
        <f>PXIL!N5</f>
        <v>0</v>
      </c>
      <c r="AK5" s="35">
        <f>RTM_IEX!H5</f>
        <v>61.41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11.068315999999999</v>
      </c>
      <c r="E6">
        <f>GT_NG!P6</f>
        <v>15.076475343573163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781.63139655538964</v>
      </c>
      <c r="P6" s="37">
        <v>117.67999999999999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30.66</v>
      </c>
      <c r="U6" s="38">
        <f>SUMPRODUCT(LTA!J6:AN6,LTA!J$102:AN$102,LTA!J$103:AN$103)</f>
        <v>69.16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207.37</v>
      </c>
      <c r="Z6" s="35">
        <f>IEX!N6</f>
        <v>0</v>
      </c>
      <c r="AA6" s="76">
        <f>STOA!H6</f>
        <v>2.4</v>
      </c>
      <c r="AB6" s="76">
        <f>-STOA!N6</f>
        <v>-273.86</v>
      </c>
      <c r="AC6">
        <f t="shared" si="0"/>
        <v>12.865624890485927</v>
      </c>
      <c r="AD6">
        <f t="shared" si="1"/>
        <v>1086.7005630084768</v>
      </c>
      <c r="AE6">
        <f>'IDT-1'!B6</f>
        <v>72</v>
      </c>
      <c r="AF6" s="25"/>
      <c r="AG6">
        <f t="shared" si="2"/>
        <v>1158.7005630084768</v>
      </c>
      <c r="AI6" s="35">
        <f>PXIL!H6</f>
        <v>0</v>
      </c>
      <c r="AJ6" s="35">
        <f>PXIL!N6</f>
        <v>0</v>
      </c>
      <c r="AK6" s="35">
        <f>RTM_IEX!H6</f>
        <v>16.309999999999999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11.068315999999999</v>
      </c>
      <c r="E7">
        <f>GT_NG!P7</f>
        <v>15.076475343573163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778.35047755463268</v>
      </c>
      <c r="P7" s="37">
        <v>117.67999999999999</v>
      </c>
      <c r="Q7" s="37">
        <v>38.07</v>
      </c>
      <c r="R7" s="39">
        <v>0</v>
      </c>
      <c r="S7" s="39">
        <v>0</v>
      </c>
      <c r="T7" s="38">
        <f>SUMPRODUCT(LTA!J7:AN7,LTA!J$101:AN$101,LTA!J$103:AN$103)</f>
        <v>29.32</v>
      </c>
      <c r="U7" s="38">
        <f>SUMPRODUCT(LTA!J7:AN7,LTA!J$102:AN$102,LTA!J$103:AN$103)</f>
        <v>68.16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167.06</v>
      </c>
      <c r="Z7" s="35">
        <f>IEX!N7</f>
        <v>0</v>
      </c>
      <c r="AA7" s="76">
        <f>STOA!H7</f>
        <v>2.4</v>
      </c>
      <c r="AB7" s="76">
        <f>-STOA!N7</f>
        <v>-273.86</v>
      </c>
      <c r="AC7">
        <f t="shared" si="0"/>
        <v>12.627171722280023</v>
      </c>
      <c r="AD7">
        <f t="shared" si="1"/>
        <v>1056.3680971759256</v>
      </c>
      <c r="AE7">
        <f>'IDT-1'!B7</f>
        <v>87</v>
      </c>
      <c r="AF7" s="25"/>
      <c r="AG7">
        <f t="shared" si="2"/>
        <v>1143.3680971759256</v>
      </c>
      <c r="AI7" s="35">
        <f>PXIL!H7</f>
        <v>0</v>
      </c>
      <c r="AJ7" s="35">
        <f>PXIL!N7</f>
        <v>0</v>
      </c>
      <c r="AK7" s="35">
        <f>RTM_IEX!H7</f>
        <v>31.67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11.068315999999999</v>
      </c>
      <c r="E8">
        <f>GT_NG!P8</f>
        <v>15.076475343573163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778.35047755463268</v>
      </c>
      <c r="P8" s="37">
        <v>117.67999999999999</v>
      </c>
      <c r="Q8" s="37">
        <v>38.07</v>
      </c>
      <c r="R8" s="39">
        <v>0</v>
      </c>
      <c r="S8" s="39">
        <v>0</v>
      </c>
      <c r="T8" s="38">
        <f>SUMPRODUCT(LTA!J8:AN8,LTA!J$101:AN$101,LTA!J$103:AN$103)</f>
        <v>28.66</v>
      </c>
      <c r="U8" s="38">
        <f>SUMPRODUCT(LTA!J8:AN8,LTA!J$102:AN$102,LTA!J$103:AN$103)</f>
        <v>67.66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89.34</v>
      </c>
      <c r="Z8" s="35">
        <f>IEX!N8</f>
        <v>0</v>
      </c>
      <c r="AA8" s="76">
        <f>STOA!H8</f>
        <v>2.4</v>
      </c>
      <c r="AB8" s="76">
        <f>-STOA!N8</f>
        <v>-273.86</v>
      </c>
      <c r="AC8">
        <f t="shared" si="0"/>
        <v>12.326247722280023</v>
      </c>
      <c r="AD8">
        <f t="shared" si="1"/>
        <v>1018.0890211759257</v>
      </c>
      <c r="AE8">
        <f>'IDT-1'!B8</f>
        <v>112</v>
      </c>
      <c r="AF8" s="25"/>
      <c r="AG8">
        <f t="shared" si="2"/>
        <v>1130.0890211759256</v>
      </c>
      <c r="AI8" s="35">
        <f>PXIL!H8</f>
        <v>0</v>
      </c>
      <c r="AJ8" s="35">
        <f>PXIL!N8</f>
        <v>0</v>
      </c>
      <c r="AK8" s="35">
        <f>RTM_IEX!H8</f>
        <v>71.97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11.068315999999999</v>
      </c>
      <c r="E9">
        <f>GT_NG!P9</f>
        <v>15.076475343573163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780.94614955463271</v>
      </c>
      <c r="P9" s="37">
        <v>117.67999999999999</v>
      </c>
      <c r="Q9" s="37">
        <v>38.07</v>
      </c>
      <c r="R9" s="39">
        <v>0</v>
      </c>
      <c r="S9" s="39">
        <v>0</v>
      </c>
      <c r="T9" s="38">
        <f>SUMPRODUCT(LTA!J9:AN9,LTA!J$101:AN$101,LTA!J$103:AN$103)</f>
        <v>27.66</v>
      </c>
      <c r="U9" s="38">
        <f>SUMPRODUCT(LTA!J9:AN9,LTA!J$102:AN$102,LTA!J$103:AN$103)</f>
        <v>66.66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72.06</v>
      </c>
      <c r="Z9" s="35">
        <f>IEX!N9</f>
        <v>0</v>
      </c>
      <c r="AA9" s="76">
        <f>STOA!H9</f>
        <v>2.4</v>
      </c>
      <c r="AB9" s="76">
        <f>-STOA!N9</f>
        <v>-273.86</v>
      </c>
      <c r="AC9">
        <f t="shared" si="0"/>
        <v>12.188621963880024</v>
      </c>
      <c r="AD9">
        <f t="shared" si="1"/>
        <v>1000.5823189343261</v>
      </c>
      <c r="AE9">
        <f>'IDT-1'!B9</f>
        <v>117</v>
      </c>
      <c r="AF9" s="25"/>
      <c r="AG9">
        <f t="shared" si="2"/>
        <v>1117.5823189343259</v>
      </c>
      <c r="AI9" s="35">
        <f>PXIL!H9</f>
        <v>0</v>
      </c>
      <c r="AJ9" s="35">
        <f>PXIL!N9</f>
        <v>0</v>
      </c>
      <c r="AK9" s="35">
        <f>RTM_IEX!H9</f>
        <v>71.010000000000005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11.068315999999999</v>
      </c>
      <c r="E10">
        <f>GT_NG!P10</f>
        <v>15.076475343573163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734.10967623277384</v>
      </c>
      <c r="P10" s="37">
        <v>117.67999999999999</v>
      </c>
      <c r="Q10" s="37">
        <v>38.07</v>
      </c>
      <c r="R10" s="39">
        <v>0</v>
      </c>
      <c r="S10" s="39">
        <v>0</v>
      </c>
      <c r="T10" s="38">
        <f>SUMPRODUCT(LTA!J10:AN10,LTA!J$101:AN$101,LTA!J$103:AN$103)</f>
        <v>27</v>
      </c>
      <c r="U10" s="38">
        <f>SUMPRODUCT(LTA!J10:AN10,LTA!J$102:AN$102,LTA!J$103:AN$103)</f>
        <v>65.66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58.63</v>
      </c>
      <c r="Z10" s="35">
        <f>IEX!N10</f>
        <v>0</v>
      </c>
      <c r="AA10" s="76">
        <f>STOA!H10</f>
        <v>2.4</v>
      </c>
      <c r="AB10" s="76">
        <f>-STOA!N10</f>
        <v>-273.86</v>
      </c>
      <c r="AC10">
        <f t="shared" si="0"/>
        <v>12.064863471969526</v>
      </c>
      <c r="AD10">
        <f t="shared" si="1"/>
        <v>984.83960410437783</v>
      </c>
      <c r="AE10">
        <f>'IDT-1'!B10</f>
        <v>122</v>
      </c>
      <c r="AF10" s="25"/>
      <c r="AG10">
        <f t="shared" si="2"/>
        <v>1106.8396041043779</v>
      </c>
      <c r="AI10" s="35">
        <f>PXIL!H10</f>
        <v>0</v>
      </c>
      <c r="AJ10" s="35">
        <f>PXIL!N10</f>
        <v>0</v>
      </c>
      <c r="AK10" s="35">
        <f>RTM_IEX!H10</f>
        <v>117.07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11.068315999999999</v>
      </c>
      <c r="E11">
        <f>GT_NG!P11</f>
        <v>15.076475343573163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723.19564364757593</v>
      </c>
      <c r="P11" s="37">
        <v>117.68</v>
      </c>
      <c r="Q11" s="37">
        <v>38.07</v>
      </c>
      <c r="R11" s="39">
        <v>0</v>
      </c>
      <c r="S11" s="39">
        <v>0</v>
      </c>
      <c r="T11" s="38">
        <f>SUMPRODUCT(LTA!J11:AN11,LTA!J$101:AN$101,LTA!J$103:AN$103)</f>
        <v>26.68</v>
      </c>
      <c r="U11" s="38">
        <f>SUMPRODUCT(LTA!J11:AN11,LTA!J$102:AN$102,LTA!J$103:AN$103)</f>
        <v>67.16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42.32</v>
      </c>
      <c r="Z11" s="35">
        <f>IEX!N11</f>
        <v>0</v>
      </c>
      <c r="AA11" s="76">
        <f>STOA!H11</f>
        <v>2.4</v>
      </c>
      <c r="AB11" s="76">
        <f>-STOA!N11</f>
        <v>-273.86</v>
      </c>
      <c r="AC11">
        <f t="shared" si="0"/>
        <v>11.839334017804982</v>
      </c>
      <c r="AD11">
        <f t="shared" si="1"/>
        <v>956.15110097334434</v>
      </c>
      <c r="AE11">
        <f>'IDT-1'!B11</f>
        <v>127</v>
      </c>
      <c r="AF11" s="25"/>
      <c r="AG11">
        <f t="shared" si="2"/>
        <v>1083.1511009733445</v>
      </c>
      <c r="AI11" s="35">
        <f>PXIL!H11</f>
        <v>0</v>
      </c>
      <c r="AJ11" s="35">
        <f>PXIL!N11</f>
        <v>0</v>
      </c>
      <c r="AK11" s="35">
        <f>RTM_IEX!H11</f>
        <v>114.2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11.068315999999999</v>
      </c>
      <c r="E12">
        <f>GT_NG!P12</f>
        <v>15.076475343573163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723.19564364757593</v>
      </c>
      <c r="P12" s="37">
        <v>117.68</v>
      </c>
      <c r="Q12" s="37">
        <v>38.07</v>
      </c>
      <c r="R12" s="39">
        <v>0</v>
      </c>
      <c r="S12" s="39">
        <v>0</v>
      </c>
      <c r="T12" s="38">
        <f>SUMPRODUCT(LTA!J12:AN12,LTA!J$101:AN$101,LTA!J$103:AN$103)</f>
        <v>26.68</v>
      </c>
      <c r="U12" s="38">
        <f>SUMPRODUCT(LTA!J12:AN12,LTA!J$102:AN$102,LTA!J$103:AN$103)</f>
        <v>67.66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72.06</v>
      </c>
      <c r="Z12" s="35">
        <f>IEX!N12</f>
        <v>0</v>
      </c>
      <c r="AA12" s="76">
        <f>STOA!H12</f>
        <v>2.4</v>
      </c>
      <c r="AB12" s="76">
        <f>-STOA!N12</f>
        <v>-273.86</v>
      </c>
      <c r="AC12">
        <f t="shared" si="0"/>
        <v>11.783252017804982</v>
      </c>
      <c r="AD12">
        <f t="shared" si="1"/>
        <v>949.01718297334423</v>
      </c>
      <c r="AE12">
        <f>'IDT-1'!B12</f>
        <v>127</v>
      </c>
      <c r="AF12" s="25"/>
      <c r="AG12">
        <f t="shared" si="2"/>
        <v>1076.0171829733442</v>
      </c>
      <c r="AI12" s="35">
        <f>PXIL!H12</f>
        <v>0</v>
      </c>
      <c r="AJ12" s="35">
        <f>PXIL!N12</f>
        <v>0</v>
      </c>
      <c r="AK12" s="35">
        <f>RTM_IEX!H12</f>
        <v>76.77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11.068315999999999</v>
      </c>
      <c r="E13">
        <f>GT_NG!P13</f>
        <v>15.076475343573163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723.19564364757593</v>
      </c>
      <c r="P13" s="37">
        <v>117.68</v>
      </c>
      <c r="Q13" s="37">
        <v>38.07</v>
      </c>
      <c r="R13" s="39">
        <v>0</v>
      </c>
      <c r="S13" s="39">
        <v>0</v>
      </c>
      <c r="T13" s="38">
        <f>SUMPRODUCT(LTA!J13:AN13,LTA!J$101:AN$101,LTA!J$103:AN$103)</f>
        <v>26.34</v>
      </c>
      <c r="U13" s="38">
        <f>SUMPRODUCT(LTA!J13:AN13,LTA!J$102:AN$102,LTA!J$103:AN$103)</f>
        <v>68.16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75.900000000000006</v>
      </c>
      <c r="Z13" s="35">
        <f>IEX!N13</f>
        <v>0</v>
      </c>
      <c r="AA13" s="76">
        <f>STOA!H13</f>
        <v>2.4</v>
      </c>
      <c r="AB13" s="76">
        <f>-STOA!N13</f>
        <v>-273.86</v>
      </c>
      <c r="AC13">
        <f t="shared" si="0"/>
        <v>11.762036017804984</v>
      </c>
      <c r="AD13">
        <f t="shared" si="1"/>
        <v>946.31839897334442</v>
      </c>
      <c r="AE13">
        <f>'IDT-1'!B13</f>
        <v>127</v>
      </c>
      <c r="AF13" s="25"/>
      <c r="AG13">
        <f t="shared" si="2"/>
        <v>1073.3183989733443</v>
      </c>
      <c r="AI13" s="35">
        <f>PXIL!H13</f>
        <v>0</v>
      </c>
      <c r="AJ13" s="35">
        <f>PXIL!N13</f>
        <v>0</v>
      </c>
      <c r="AK13" s="35">
        <f>RTM_IEX!H13</f>
        <v>70.05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11.068315999999999</v>
      </c>
      <c r="E14">
        <f>GT_NG!P14</f>
        <v>15.076475343573163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723.19564364757593</v>
      </c>
      <c r="P14" s="37">
        <v>117.68</v>
      </c>
      <c r="Q14" s="37">
        <v>38.07</v>
      </c>
      <c r="R14" s="39">
        <v>0</v>
      </c>
      <c r="S14" s="39">
        <v>0</v>
      </c>
      <c r="T14" s="38">
        <f>SUMPRODUCT(LTA!J14:AN14,LTA!J$101:AN$101,LTA!J$103:AN$103)</f>
        <v>26</v>
      </c>
      <c r="U14" s="38">
        <f>SUMPRODUCT(LTA!J14:AN14,LTA!J$102:AN$102,LTA!J$103:AN$103)</f>
        <v>68.16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61.5</v>
      </c>
      <c r="Z14" s="35">
        <f>IEX!N14</f>
        <v>0</v>
      </c>
      <c r="AA14" s="76">
        <f>STOA!H14</f>
        <v>2.4</v>
      </c>
      <c r="AB14" s="76">
        <f>-STOA!N14</f>
        <v>-273.86</v>
      </c>
      <c r="AC14">
        <f t="shared" si="0"/>
        <v>11.639576017804982</v>
      </c>
      <c r="AD14">
        <f t="shared" si="1"/>
        <v>930.7408589733443</v>
      </c>
      <c r="AE14">
        <f>'IDT-1'!B14</f>
        <v>137</v>
      </c>
      <c r="AF14" s="25"/>
      <c r="AG14">
        <f t="shared" si="2"/>
        <v>1067.7408589733443</v>
      </c>
      <c r="AI14" s="35">
        <f>PXIL!H14</f>
        <v>0</v>
      </c>
      <c r="AJ14" s="35">
        <f>PXIL!N14</f>
        <v>0</v>
      </c>
      <c r="AK14" s="35">
        <f>RTM_IEX!H14</f>
        <v>69.09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11.068315999999999</v>
      </c>
      <c r="E15">
        <f>GT_NG!P15</f>
        <v>15.076475343573163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730.14398884061154</v>
      </c>
      <c r="P15" s="37">
        <v>117.68</v>
      </c>
      <c r="Q15" s="37">
        <v>38.07</v>
      </c>
      <c r="R15" s="39">
        <v>0</v>
      </c>
      <c r="S15" s="39">
        <v>0</v>
      </c>
      <c r="T15" s="38">
        <f>SUMPRODUCT(LTA!J15:AN15,LTA!J$101:AN$101,LTA!J$103:AN$103)</f>
        <v>33.989999999999995</v>
      </c>
      <c r="U15" s="38">
        <f>SUMPRODUCT(LTA!J15:AN15,LTA!J$102:AN$102,LTA!J$103:AN$103)</f>
        <v>74.66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65.350000000000009</v>
      </c>
      <c r="Z15" s="35">
        <f>IEX!N15</f>
        <v>0</v>
      </c>
      <c r="AA15" s="76">
        <f>STOA!H15</f>
        <v>2.35</v>
      </c>
      <c r="AB15" s="76">
        <f>-STOA!N15</f>
        <v>-273.86</v>
      </c>
      <c r="AC15">
        <f t="shared" si="0"/>
        <v>11.754145110310656</v>
      </c>
      <c r="AD15">
        <f t="shared" si="1"/>
        <v>945.31463507387377</v>
      </c>
      <c r="AE15">
        <f>'IDT-1'!B15</f>
        <v>133</v>
      </c>
      <c r="AF15" s="25"/>
      <c r="AG15">
        <f t="shared" si="2"/>
        <v>1078.3146350738739</v>
      </c>
      <c r="AI15" s="35">
        <f>PXIL!H15</f>
        <v>0</v>
      </c>
      <c r="AJ15" s="35">
        <f>PXIL!N15</f>
        <v>0</v>
      </c>
      <c r="AK15" s="35">
        <f>RTM_IEX!H15</f>
        <v>58.54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11.068315999999999</v>
      </c>
      <c r="E16">
        <f>GT_NG!P16</f>
        <v>15.076475343573163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738.92354617957665</v>
      </c>
      <c r="P16" s="37">
        <v>117.68</v>
      </c>
      <c r="Q16" s="37">
        <v>38.07</v>
      </c>
      <c r="R16" s="39">
        <v>0</v>
      </c>
      <c r="S16" s="39">
        <v>0</v>
      </c>
      <c r="T16" s="38">
        <f>SUMPRODUCT(LTA!J16:AN16,LTA!J$101:AN$101,LTA!J$103:AN$103)</f>
        <v>33.659999999999997</v>
      </c>
      <c r="U16" s="38">
        <f>SUMPRODUCT(LTA!J16:AN16,LTA!J$102:AN$102,LTA!J$103:AN$103)</f>
        <v>74.67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44.24</v>
      </c>
      <c r="Z16" s="35">
        <f>IEX!N16</f>
        <v>0</v>
      </c>
      <c r="AA16" s="76">
        <f>STOA!H16</f>
        <v>2.35</v>
      </c>
      <c r="AB16" s="76">
        <f>-STOA!N16</f>
        <v>-273.86</v>
      </c>
      <c r="AC16">
        <f t="shared" si="0"/>
        <v>11.655471657554585</v>
      </c>
      <c r="AD16">
        <f t="shared" si="1"/>
        <v>932.76286586559513</v>
      </c>
      <c r="AE16">
        <f>'IDT-1'!B16</f>
        <v>143</v>
      </c>
      <c r="AF16" s="25"/>
      <c r="AG16">
        <f t="shared" si="2"/>
        <v>1075.7628658655951</v>
      </c>
      <c r="AI16" s="35">
        <f>PXIL!H16</f>
        <v>0</v>
      </c>
      <c r="AJ16" s="35">
        <f>PXIL!N16</f>
        <v>0</v>
      </c>
      <c r="AK16" s="35">
        <f>RTM_IEX!H16</f>
        <v>58.54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11.068315999999999</v>
      </c>
      <c r="E17">
        <f>GT_NG!P17</f>
        <v>15.076475343573163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746.39888008663343</v>
      </c>
      <c r="P17" s="37">
        <v>117.68</v>
      </c>
      <c r="Q17" s="37">
        <v>38.07</v>
      </c>
      <c r="R17" s="39">
        <v>0</v>
      </c>
      <c r="S17" s="39">
        <v>0</v>
      </c>
      <c r="T17" s="38">
        <f>SUMPRODUCT(LTA!J17:AN17,LTA!J$101:AN$101,LTA!J$103:AN$103)</f>
        <v>33.33</v>
      </c>
      <c r="U17" s="38">
        <f>SUMPRODUCT(LTA!J17:AN17,LTA!J$102:AN$102,LTA!J$103:AN$103)</f>
        <v>74.67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37.520000000000003</v>
      </c>
      <c r="Z17" s="35">
        <f>IEX!N17</f>
        <v>0</v>
      </c>
      <c r="AA17" s="76">
        <f>STOA!H17</f>
        <v>2.35</v>
      </c>
      <c r="AB17" s="76">
        <f>-STOA!N17</f>
        <v>-273.86</v>
      </c>
      <c r="AC17">
        <f t="shared" si="0"/>
        <v>11.471589262029632</v>
      </c>
      <c r="AD17">
        <f t="shared" si="1"/>
        <v>909.37208216817703</v>
      </c>
      <c r="AE17">
        <f>'IDT-1'!B17</f>
        <v>148</v>
      </c>
      <c r="AF17" s="25"/>
      <c r="AG17">
        <f t="shared" si="2"/>
        <v>1057.372082168177</v>
      </c>
      <c r="AI17" s="35">
        <f>PXIL!H17</f>
        <v>0</v>
      </c>
      <c r="AJ17" s="35">
        <f>PXIL!N17</f>
        <v>0</v>
      </c>
      <c r="AK17" s="35">
        <f>RTM_IEX!H17</f>
        <v>34.54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11.068315999999999</v>
      </c>
      <c r="E18">
        <f>GT_NG!P18</f>
        <v>15.076475343573163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746.39888008663343</v>
      </c>
      <c r="P18" s="37">
        <v>117.68</v>
      </c>
      <c r="Q18" s="37">
        <v>38.07</v>
      </c>
      <c r="R18" s="39">
        <v>0</v>
      </c>
      <c r="S18" s="39">
        <v>0</v>
      </c>
      <c r="T18" s="38">
        <f>SUMPRODUCT(LTA!J18:AN18,LTA!J$101:AN$101,LTA!J$103:AN$103)</f>
        <v>32.989999999999995</v>
      </c>
      <c r="U18" s="38">
        <f>SUMPRODUCT(LTA!J18:AN18,LTA!J$102:AN$102,LTA!J$103:AN$103)</f>
        <v>74.17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39.440000000000005</v>
      </c>
      <c r="Z18" s="35">
        <f>IEX!N18</f>
        <v>0</v>
      </c>
      <c r="AA18" s="76">
        <f>STOA!H18</f>
        <v>2.35</v>
      </c>
      <c r="AB18" s="76">
        <f>-STOA!N18</f>
        <v>-273.86</v>
      </c>
      <c r="AC18">
        <f t="shared" si="0"/>
        <v>11.472525262029629</v>
      </c>
      <c r="AD18">
        <f t="shared" si="1"/>
        <v>909.49114616817701</v>
      </c>
      <c r="AE18">
        <f>'IDT-1'!B18</f>
        <v>148</v>
      </c>
      <c r="AF18" s="25"/>
      <c r="AG18">
        <f t="shared" si="2"/>
        <v>1057.491146168177</v>
      </c>
      <c r="AI18" s="35">
        <f>PXIL!H18</f>
        <v>0</v>
      </c>
      <c r="AJ18" s="35">
        <f>PXIL!N18</f>
        <v>0</v>
      </c>
      <c r="AK18" s="35">
        <f>RTM_IEX!H18</f>
        <v>33.58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11.068315999999999</v>
      </c>
      <c r="E19">
        <f>GT_NG!P19</f>
        <v>15.076475343573163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738.92354617957665</v>
      </c>
      <c r="P19" s="37">
        <v>117.68</v>
      </c>
      <c r="Q19" s="37">
        <v>38.07</v>
      </c>
      <c r="R19" s="39">
        <v>0</v>
      </c>
      <c r="S19" s="39">
        <v>0</v>
      </c>
      <c r="T19" s="38">
        <f>SUMPRODUCT(LTA!J19:AN19,LTA!J$101:AN$101,LTA!J$103:AN$103)</f>
        <v>32.659999999999997</v>
      </c>
      <c r="U19" s="38">
        <f>SUMPRODUCT(LTA!J19:AN19,LTA!J$102:AN$102,LTA!J$103:AN$103)</f>
        <v>72.17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49.03</v>
      </c>
      <c r="Z19" s="35">
        <f>IEX!N19</f>
        <v>0</v>
      </c>
      <c r="AA19" s="76">
        <f>STOA!H19</f>
        <v>2.35</v>
      </c>
      <c r="AB19" s="76">
        <f>-STOA!N19</f>
        <v>-273.86</v>
      </c>
      <c r="AC19">
        <f t="shared" si="0"/>
        <v>11.418507657554585</v>
      </c>
      <c r="AD19">
        <f t="shared" si="1"/>
        <v>902.61982986559519</v>
      </c>
      <c r="AE19">
        <f>'IDT-1'!B19</f>
        <v>148</v>
      </c>
      <c r="AF19" s="25"/>
      <c r="AG19">
        <f t="shared" si="2"/>
        <v>1050.6198298655952</v>
      </c>
      <c r="AI19" s="35">
        <f>PXIL!H19</f>
        <v>0</v>
      </c>
      <c r="AJ19" s="35">
        <f>PXIL!N19</f>
        <v>0</v>
      </c>
      <c r="AK19" s="35">
        <f>RTM_IEX!H19</f>
        <v>26.87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11.068315999999999</v>
      </c>
      <c r="E20">
        <f>GT_NG!P20</f>
        <v>15.076475343573163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738.92354617957665</v>
      </c>
      <c r="P20" s="37">
        <v>117.68</v>
      </c>
      <c r="Q20" s="37">
        <v>38.07</v>
      </c>
      <c r="R20" s="39">
        <v>0</v>
      </c>
      <c r="S20" s="39">
        <v>0</v>
      </c>
      <c r="T20" s="38">
        <f>SUMPRODUCT(LTA!J20:AN20,LTA!J$101:AN$101,LTA!J$103:AN$103)</f>
        <v>32.659999999999997</v>
      </c>
      <c r="U20" s="38">
        <f>SUMPRODUCT(LTA!J20:AN20,LTA!J$102:AN$102,LTA!J$103:AN$103)</f>
        <v>71.17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61.5</v>
      </c>
      <c r="Z20" s="35">
        <f>IEX!N20</f>
        <v>0</v>
      </c>
      <c r="AA20" s="76">
        <f>STOA!H20</f>
        <v>2.35</v>
      </c>
      <c r="AB20" s="76">
        <f>-STOA!N20</f>
        <v>-273.86</v>
      </c>
      <c r="AC20">
        <f t="shared" si="0"/>
        <v>11.500485657554584</v>
      </c>
      <c r="AD20">
        <f t="shared" si="1"/>
        <v>913.04785186559513</v>
      </c>
      <c r="AE20">
        <f>'IDT-1'!B20</f>
        <v>148</v>
      </c>
      <c r="AF20" s="25"/>
      <c r="AG20">
        <f t="shared" si="2"/>
        <v>1061.047851865595</v>
      </c>
      <c r="AI20" s="35">
        <f>PXIL!H20</f>
        <v>0</v>
      </c>
      <c r="AJ20" s="35">
        <f>PXIL!N20</f>
        <v>0</v>
      </c>
      <c r="AK20" s="35">
        <f>RTM_IEX!H20</f>
        <v>25.91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11.068315999999999</v>
      </c>
      <c r="E21">
        <f>GT_NG!P21</f>
        <v>15.076475343573163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738.45357969406939</v>
      </c>
      <c r="P21" s="37">
        <v>117.68</v>
      </c>
      <c r="Q21" s="37">
        <v>38.07</v>
      </c>
      <c r="R21" s="39">
        <v>0</v>
      </c>
      <c r="S21" s="39">
        <v>0</v>
      </c>
      <c r="T21" s="38">
        <f>SUMPRODUCT(LTA!J21:AN21,LTA!J$101:AN$101,LTA!J$103:AN$103)</f>
        <v>32.33</v>
      </c>
      <c r="U21" s="38">
        <f>SUMPRODUCT(LTA!J21:AN21,LTA!J$102:AN$102,LTA!J$103:AN$103)</f>
        <v>70.67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76.86</v>
      </c>
      <c r="Z21" s="35">
        <f>IEX!N21</f>
        <v>0</v>
      </c>
      <c r="AA21" s="76">
        <f>STOA!H21</f>
        <v>2.35</v>
      </c>
      <c r="AB21" s="76">
        <f>-STOA!N21</f>
        <v>-273.86</v>
      </c>
      <c r="AC21">
        <f t="shared" si="0"/>
        <v>11.759835918967628</v>
      </c>
      <c r="AD21">
        <f t="shared" si="1"/>
        <v>946.03853511867487</v>
      </c>
      <c r="AE21">
        <f>'IDT-1'!B21</f>
        <v>148</v>
      </c>
      <c r="AF21" s="25"/>
      <c r="AG21">
        <f t="shared" si="2"/>
        <v>1094.0385351186749</v>
      </c>
      <c r="AI21" s="35">
        <f>PXIL!H21</f>
        <v>0</v>
      </c>
      <c r="AJ21" s="35">
        <f>PXIL!N21</f>
        <v>0</v>
      </c>
      <c r="AK21" s="35">
        <f>RTM_IEX!H21</f>
        <v>45.1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11.068315999999999</v>
      </c>
      <c r="E22">
        <f>GT_NG!P22</f>
        <v>15.076475343573163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738.45357969406939</v>
      </c>
      <c r="P22" s="37">
        <v>117.68</v>
      </c>
      <c r="Q22" s="37">
        <v>38.07</v>
      </c>
      <c r="R22" s="39">
        <v>0</v>
      </c>
      <c r="S22" s="39">
        <v>0</v>
      </c>
      <c r="T22" s="38">
        <f>SUMPRODUCT(LTA!J22:AN22,LTA!J$101:AN$101,LTA!J$103:AN$103)</f>
        <v>31.99</v>
      </c>
      <c r="U22" s="38">
        <f>SUMPRODUCT(LTA!J22:AN22,LTA!J$102:AN$102,LTA!J$103:AN$103)</f>
        <v>69.16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97.97</v>
      </c>
      <c r="Z22" s="35">
        <f>IEX!N22</f>
        <v>0</v>
      </c>
      <c r="AA22" s="76">
        <f>STOA!H22</f>
        <v>2.35</v>
      </c>
      <c r="AB22" s="76">
        <f>-STOA!N22</f>
        <v>-273.86</v>
      </c>
      <c r="AC22">
        <f t="shared" si="0"/>
        <v>11.925039918967629</v>
      </c>
      <c r="AD22">
        <f t="shared" si="1"/>
        <v>967.05333111867481</v>
      </c>
      <c r="AE22">
        <f>'IDT-1'!B22</f>
        <v>143</v>
      </c>
      <c r="AF22" s="25"/>
      <c r="AG22">
        <f t="shared" si="2"/>
        <v>1110.0533311186748</v>
      </c>
      <c r="AI22" s="35">
        <f>PXIL!H22</f>
        <v>0</v>
      </c>
      <c r="AJ22" s="35">
        <f>PXIL!N22</f>
        <v>0</v>
      </c>
      <c r="AK22" s="35">
        <f>RTM_IEX!H22</f>
        <v>47.02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11.068315999999999</v>
      </c>
      <c r="E23">
        <f>GT_NG!P23</f>
        <v>15.076475343573163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745.10881290158102</v>
      </c>
      <c r="P23" s="37">
        <v>117.68</v>
      </c>
      <c r="Q23" s="37">
        <v>38.369999999999997</v>
      </c>
      <c r="R23" s="39">
        <v>0</v>
      </c>
      <c r="S23" s="39">
        <v>0</v>
      </c>
      <c r="T23" s="38">
        <f>SUMPRODUCT(LTA!J23:AN23,LTA!J$101:AN$101,LTA!J$103:AN$103)</f>
        <v>31.330000000000002</v>
      </c>
      <c r="U23" s="38">
        <f>SUMPRODUCT(LTA!J23:AN23,LTA!J$102:AN$102,LTA!J$103:AN$103)</f>
        <v>69.16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163.22999999999999</v>
      </c>
      <c r="Z23" s="35">
        <f>IEX!N23</f>
        <v>0</v>
      </c>
      <c r="AA23" s="76">
        <f>STOA!H23</f>
        <v>2.35</v>
      </c>
      <c r="AB23" s="76">
        <f>-STOA!N23</f>
        <v>-273.86</v>
      </c>
      <c r="AC23">
        <f t="shared" si="0"/>
        <v>12.25860873798622</v>
      </c>
      <c r="AD23">
        <f t="shared" si="1"/>
        <v>1009.4849955071679</v>
      </c>
      <c r="AE23">
        <f>'IDT-1'!B23</f>
        <v>137</v>
      </c>
      <c r="AF23" s="25"/>
      <c r="AG23">
        <f t="shared" si="2"/>
        <v>1146.4849955071679</v>
      </c>
      <c r="AI23" s="35">
        <f>PXIL!H23</f>
        <v>0</v>
      </c>
      <c r="AJ23" s="35">
        <f>PXIL!N23</f>
        <v>0</v>
      </c>
      <c r="AK23" s="35">
        <f>RTM_IEX!H23</f>
        <v>18.23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11.068315999999999</v>
      </c>
      <c r="E24">
        <f>GT_NG!P24</f>
        <v>15.076475343573163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756.89994985376347</v>
      </c>
      <c r="P24" s="37">
        <v>117.68</v>
      </c>
      <c r="Q24" s="37">
        <v>38.369999999999997</v>
      </c>
      <c r="R24" s="39">
        <v>0</v>
      </c>
      <c r="S24" s="39">
        <v>0</v>
      </c>
      <c r="T24" s="38">
        <f>SUMPRODUCT(LTA!J24:AN24,LTA!J$101:AN$101,LTA!J$103:AN$103)</f>
        <v>30.99</v>
      </c>
      <c r="U24" s="38">
        <f>SUMPRODUCT(LTA!J24:AN24,LTA!J$102:AN$102,LTA!J$103:AN$103)</f>
        <v>69.16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173.78</v>
      </c>
      <c r="Z24" s="35">
        <f>IEX!N24</f>
        <v>0</v>
      </c>
      <c r="AA24" s="76">
        <f>STOA!H24</f>
        <v>2.35</v>
      </c>
      <c r="AB24" s="76">
        <f>-STOA!N24</f>
        <v>-273.86</v>
      </c>
      <c r="AC24">
        <f t="shared" si="0"/>
        <v>12.512585606213243</v>
      </c>
      <c r="AD24">
        <f t="shared" si="1"/>
        <v>1041.7921555911234</v>
      </c>
      <c r="AE24">
        <f>'IDT-1'!B24</f>
        <v>137</v>
      </c>
      <c r="AF24" s="25"/>
      <c r="AG24">
        <f t="shared" si="2"/>
        <v>1178.7921555911234</v>
      </c>
      <c r="AI24" s="35">
        <f>PXIL!H24</f>
        <v>0</v>
      </c>
      <c r="AJ24" s="35">
        <f>PXIL!N24</f>
        <v>0</v>
      </c>
      <c r="AK24" s="35">
        <f>RTM_IEX!H24</f>
        <v>28.79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11.068315999999999</v>
      </c>
      <c r="E25">
        <f>GT_NG!P25</f>
        <v>15.076475343573163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780.34315419614359</v>
      </c>
      <c r="P25" s="37">
        <v>117.68</v>
      </c>
      <c r="Q25" s="37">
        <v>38.369999999999997</v>
      </c>
      <c r="R25" s="39">
        <v>0</v>
      </c>
      <c r="S25" s="39">
        <v>0</v>
      </c>
      <c r="T25" s="38">
        <f>SUMPRODUCT(LTA!J25:AN25,LTA!J$101:AN$101,LTA!J$103:AN$103)</f>
        <v>29.99</v>
      </c>
      <c r="U25" s="38">
        <f>SUMPRODUCT(LTA!J25:AN25,LTA!J$102:AN$102,LTA!J$103:AN$103)</f>
        <v>67.650000000000006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101.81</v>
      </c>
      <c r="Z25" s="35">
        <f>IEX!N25</f>
        <v>0</v>
      </c>
      <c r="AA25" s="76">
        <f>STOA!H25</f>
        <v>2.35</v>
      </c>
      <c r="AB25" s="76">
        <f>-STOA!N25</f>
        <v>-273.86</v>
      </c>
      <c r="AC25">
        <f t="shared" si="0"/>
        <v>12.121986600083806</v>
      </c>
      <c r="AD25">
        <f t="shared" si="1"/>
        <v>992.10595893963284</v>
      </c>
      <c r="AE25">
        <f>'IDT-1'!B25</f>
        <v>233</v>
      </c>
      <c r="AF25" s="25"/>
      <c r="AG25">
        <f t="shared" si="2"/>
        <v>1225.1059589396327</v>
      </c>
      <c r="AI25" s="35">
        <f>PXIL!H25</f>
        <v>0</v>
      </c>
      <c r="AJ25" s="35">
        <f>PXIL!N25</f>
        <v>0</v>
      </c>
      <c r="AK25" s="35">
        <f>RTM_IEX!H25</f>
        <v>29.75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11.068315999999999</v>
      </c>
      <c r="E26">
        <f>GT_NG!P26</f>
        <v>15.076475343573163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812.4655090469098</v>
      </c>
      <c r="P26" s="37">
        <v>117.68</v>
      </c>
      <c r="Q26" s="37">
        <v>38.369999999999997</v>
      </c>
      <c r="R26" s="39">
        <v>0</v>
      </c>
      <c r="S26" s="39">
        <v>0</v>
      </c>
      <c r="T26" s="38">
        <f>SUMPRODUCT(LTA!J26:AN26,LTA!J$101:AN$101,LTA!J$103:AN$103)</f>
        <v>29.330000000000002</v>
      </c>
      <c r="U26" s="38">
        <f>SUMPRODUCT(LTA!J26:AN26,LTA!J$102:AN$102,LTA!J$103:AN$103)</f>
        <v>67.650000000000006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141.15</v>
      </c>
      <c r="Z26" s="35">
        <f>IEX!N26</f>
        <v>0</v>
      </c>
      <c r="AA26" s="76">
        <f>STOA!H26</f>
        <v>2.35</v>
      </c>
      <c r="AB26" s="76">
        <f>-STOA!N26</f>
        <v>-273.86</v>
      </c>
      <c r="AC26">
        <f t="shared" si="0"/>
        <v>12.614340967919784</v>
      </c>
      <c r="AD26">
        <f t="shared" si="1"/>
        <v>1054.7359594225629</v>
      </c>
      <c r="AE26">
        <f>'IDT-1'!B26</f>
        <v>217</v>
      </c>
      <c r="AF26" s="25"/>
      <c r="AG26">
        <f t="shared" si="2"/>
        <v>1271.7359594225629</v>
      </c>
      <c r="AI26" s="35">
        <f>PXIL!H26</f>
        <v>0</v>
      </c>
      <c r="AJ26" s="35">
        <f>PXIL!N26</f>
        <v>0</v>
      </c>
      <c r="AK26" s="35">
        <f>RTM_IEX!H26</f>
        <v>22.07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11.068315999999999</v>
      </c>
      <c r="E27">
        <f>GT_NG!P27</f>
        <v>15.076475343573163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848.59581726550527</v>
      </c>
      <c r="P27" s="37">
        <v>117.68</v>
      </c>
      <c r="Q27" s="37">
        <v>38.369999999999997</v>
      </c>
      <c r="R27" s="39">
        <v>1.7048022598870058</v>
      </c>
      <c r="S27" s="39">
        <v>0</v>
      </c>
      <c r="T27" s="38">
        <f>SUMPRODUCT(LTA!J27:AN27,LTA!J$101:AN$101,LTA!J$103:AN$103)</f>
        <v>28.330000000000002</v>
      </c>
      <c r="U27" s="38">
        <f>SUMPRODUCT(LTA!J27:AN27,LTA!J$102:AN$102,LTA!J$103:AN$103)</f>
        <v>68.650000000000006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2.35</v>
      </c>
      <c r="AB27" s="76">
        <f>-STOA!N27</f>
        <v>0</v>
      </c>
      <c r="AC27">
        <f t="shared" si="0"/>
        <v>9.6410712521474107</v>
      </c>
      <c r="AD27">
        <f t="shared" si="1"/>
        <v>1188.2443396168178</v>
      </c>
      <c r="AE27">
        <f>'IDT-1'!B27</f>
        <v>91</v>
      </c>
      <c r="AF27" s="25"/>
      <c r="AG27">
        <f t="shared" si="2"/>
        <v>1279.2443396168178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-19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11.068315999999999</v>
      </c>
      <c r="E28">
        <f>GT_NG!P28</f>
        <v>15.076475343573163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895.23357860352451</v>
      </c>
      <c r="P28" s="37">
        <v>117.68</v>
      </c>
      <c r="Q28" s="37">
        <v>38.369999999999997</v>
      </c>
      <c r="R28" s="39">
        <v>5.81</v>
      </c>
      <c r="S28" s="39">
        <v>0</v>
      </c>
      <c r="T28" s="38">
        <f>SUMPRODUCT(LTA!J28:AN28,LTA!J$101:AN$101,LTA!J$103:AN$103)</f>
        <v>27.99</v>
      </c>
      <c r="U28" s="38">
        <f>SUMPRODUCT(LTA!J28:AN28,LTA!J$102:AN$102,LTA!J$103:AN$103)</f>
        <v>68.650000000000006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2.35</v>
      </c>
      <c r="AB28" s="76">
        <f>-STOA!N28</f>
        <v>0</v>
      </c>
      <c r="AC28">
        <f t="shared" si="0"/>
        <v>10.262192563152366</v>
      </c>
      <c r="AD28">
        <f t="shared" si="1"/>
        <v>1209.026177383945</v>
      </c>
      <c r="AE28">
        <f>'IDT-1'!B28</f>
        <v>117</v>
      </c>
      <c r="AF28" s="25"/>
      <c r="AG28">
        <f t="shared" si="2"/>
        <v>1326.026177383945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-48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11.068315999999999</v>
      </c>
      <c r="E29">
        <f>GT_NG!P29</f>
        <v>15.076475343573163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864.50251760797664</v>
      </c>
      <c r="P29" s="37">
        <v>117.67999999999999</v>
      </c>
      <c r="Q29" s="37">
        <v>38.369999999999997</v>
      </c>
      <c r="R29" s="39">
        <v>14.99</v>
      </c>
      <c r="S29" s="39">
        <v>0</v>
      </c>
      <c r="T29" s="38">
        <f>SUMPRODUCT(LTA!J29:AN29,LTA!J$101:AN$101,LTA!J$103:AN$103)</f>
        <v>36.99</v>
      </c>
      <c r="U29" s="38">
        <f>SUMPRODUCT(LTA!J29:AN29,LTA!J$102:AN$102,LTA!J$103:AN$103)</f>
        <v>74.650000000000006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2.35</v>
      </c>
      <c r="AB29" s="76">
        <f>-STOA!N29</f>
        <v>0</v>
      </c>
      <c r="AC29">
        <f t="shared" si="0"/>
        <v>10.871445023125856</v>
      </c>
      <c r="AD29">
        <f t="shared" si="1"/>
        <v>1117.8658639284238</v>
      </c>
      <c r="AE29">
        <f>'IDT-1'!B29</f>
        <v>147</v>
      </c>
      <c r="AF29" s="25"/>
      <c r="AG29">
        <f t="shared" si="2"/>
        <v>1264.8658639284238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-132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11.068315999999999</v>
      </c>
      <c r="E30">
        <f>GT_NG!P30</f>
        <v>15.076475343573163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841.71047141232452</v>
      </c>
      <c r="P30" s="37">
        <v>117.67999999999999</v>
      </c>
      <c r="Q30" s="37">
        <v>38.369999999999997</v>
      </c>
      <c r="R30" s="39">
        <v>27.324684499314127</v>
      </c>
      <c r="S30" s="39">
        <v>0</v>
      </c>
      <c r="T30" s="38">
        <f>SUMPRODUCT(LTA!J30:AN30,LTA!J$101:AN$101,LTA!J$103:AN$103)</f>
        <v>38.909999999999997</v>
      </c>
      <c r="U30" s="38">
        <f>SUMPRODUCT(LTA!J30:AN30,LTA!J$102:AN$102,LTA!J$103:AN$103)</f>
        <v>73.64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2.35</v>
      </c>
      <c r="AB30" s="76">
        <f>-STOA!N30</f>
        <v>0</v>
      </c>
      <c r="AC30">
        <f t="shared" si="0"/>
        <v>10.576858689981499</v>
      </c>
      <c r="AD30">
        <f t="shared" si="1"/>
        <v>1136.6130885652303</v>
      </c>
      <c r="AE30">
        <f>'IDT-1'!B30</f>
        <v>159</v>
      </c>
      <c r="AF30" s="25"/>
      <c r="AG30">
        <f t="shared" si="2"/>
        <v>1295.6130885652303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-104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11.068315999999999</v>
      </c>
      <c r="E31">
        <f>GT_NG!P31</f>
        <v>15.076475343573163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822.43670062211106</v>
      </c>
      <c r="P31" s="37">
        <v>117.67999999999999</v>
      </c>
      <c r="Q31" s="37">
        <v>38.020000000000003</v>
      </c>
      <c r="R31" s="39">
        <v>32</v>
      </c>
      <c r="S31" s="39">
        <v>0</v>
      </c>
      <c r="T31" s="38">
        <f>SUMPRODUCT(LTA!J31:AN31,LTA!J$101:AN$101,LTA!J$103:AN$103)</f>
        <v>45.88</v>
      </c>
      <c r="U31" s="38">
        <f>SUMPRODUCT(LTA!J31:AN31,LTA!J$102:AN$102,LTA!J$103:AN$103)</f>
        <v>73.64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2.5</v>
      </c>
      <c r="AB31" s="76">
        <f>-STOA!N31</f>
        <v>0</v>
      </c>
      <c r="AC31">
        <f t="shared" si="0"/>
        <v>10.342847736505892</v>
      </c>
      <c r="AD31">
        <f t="shared" si="1"/>
        <v>1151.0186442291783</v>
      </c>
      <c r="AE31">
        <f>'IDT-1'!B31</f>
        <v>141</v>
      </c>
      <c r="AF31" s="25"/>
      <c r="AG31">
        <f t="shared" si="2"/>
        <v>1292.0186442291783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-82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11.068315999999999</v>
      </c>
      <c r="E32">
        <f>GT_NG!P32</f>
        <v>15.076475343573163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864.27211657820794</v>
      </c>
      <c r="P32" s="37">
        <v>117.67999999999999</v>
      </c>
      <c r="Q32" s="37">
        <v>38.020000000000003</v>
      </c>
      <c r="R32" s="39">
        <v>34.5</v>
      </c>
      <c r="S32" s="39">
        <v>0</v>
      </c>
      <c r="T32" s="38">
        <f>SUMPRODUCT(LTA!J32:AN32,LTA!J$101:AN$101,LTA!J$103:AN$103)</f>
        <v>64.430000000000007</v>
      </c>
      <c r="U32" s="38">
        <f>SUMPRODUCT(LTA!J32:AN32,LTA!J$102:AN$102,LTA!J$103:AN$103)</f>
        <v>73.64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2.5</v>
      </c>
      <c r="AB32" s="76">
        <f>-STOA!N32</f>
        <v>0</v>
      </c>
      <c r="AC32">
        <f t="shared" si="0"/>
        <v>10.904105845506885</v>
      </c>
      <c r="AD32">
        <f t="shared" si="1"/>
        <v>1204.3428020762744</v>
      </c>
      <c r="AE32">
        <f>'IDT-1'!B32</f>
        <v>98</v>
      </c>
      <c r="AF32" s="25"/>
      <c r="AG32">
        <f t="shared" si="2"/>
        <v>1302.3428020762744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-91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11.068315999999999</v>
      </c>
      <c r="E33">
        <f>GT_NG!P33</f>
        <v>15.076475343573163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836.17338509518379</v>
      </c>
      <c r="P33" s="37">
        <v>117.67999999999999</v>
      </c>
      <c r="Q33" s="37">
        <v>38.020000000000003</v>
      </c>
      <c r="R33" s="39">
        <v>38.5</v>
      </c>
      <c r="S33" s="39">
        <v>0</v>
      </c>
      <c r="T33" s="38">
        <f>SUMPRODUCT(LTA!J33:AN33,LTA!J$101:AN$101,LTA!J$103:AN$103)</f>
        <v>88.03</v>
      </c>
      <c r="U33" s="38">
        <f>SUMPRODUCT(LTA!J33:AN33,LTA!J$102:AN$102,LTA!J$103:AN$103)</f>
        <v>74.150000000000006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2.5</v>
      </c>
      <c r="AB33" s="76">
        <f>-STOA!N33</f>
        <v>0</v>
      </c>
      <c r="AC33">
        <f t="shared" si="0"/>
        <v>10.448237279548247</v>
      </c>
      <c r="AD33">
        <f t="shared" si="1"/>
        <v>1262.8099391592086</v>
      </c>
      <c r="AE33">
        <f>'IDT-1'!B33</f>
        <v>52</v>
      </c>
      <c r="AF33" s="25"/>
      <c r="AG33">
        <f t="shared" si="2"/>
        <v>1314.8099391592086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-33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11.068315999999999</v>
      </c>
      <c r="E34">
        <f>GT_NG!P34</f>
        <v>15.076475343573163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788.51768205134431</v>
      </c>
      <c r="P34" s="37">
        <v>117.67999999999999</v>
      </c>
      <c r="Q34" s="37">
        <v>38.020000000000003</v>
      </c>
      <c r="R34" s="39">
        <v>40</v>
      </c>
      <c r="S34" s="39">
        <v>0</v>
      </c>
      <c r="T34" s="38">
        <f>SUMPRODUCT(LTA!J34:AN34,LTA!J$101:AN$101,LTA!J$103:AN$103)</f>
        <v>121.67</v>
      </c>
      <c r="U34" s="38">
        <f>SUMPRODUCT(LTA!J34:AN34,LTA!J$102:AN$102,LTA!J$103:AN$103)</f>
        <v>74.150000000000006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1.05</v>
      </c>
      <c r="Z34" s="35">
        <f>IEX!N34</f>
        <v>0</v>
      </c>
      <c r="AA34" s="76">
        <f>STOA!H34</f>
        <v>2.5</v>
      </c>
      <c r="AB34" s="76">
        <f>-STOA!N34</f>
        <v>0</v>
      </c>
      <c r="AC34">
        <f t="shared" si="0"/>
        <v>10.113577292480356</v>
      </c>
      <c r="AD34">
        <f t="shared" si="1"/>
        <v>1286.4988961024374</v>
      </c>
      <c r="AE34">
        <f>'IDT-1'!B34</f>
        <v>43</v>
      </c>
      <c r="AF34" s="25"/>
      <c r="AG34">
        <f t="shared" si="2"/>
        <v>1329.4988961024374</v>
      </c>
      <c r="AI34" s="35">
        <f>PXIL!H34</f>
        <v>0</v>
      </c>
      <c r="AJ34" s="35">
        <f>PXIL!N34</f>
        <v>0</v>
      </c>
      <c r="AK34" s="35">
        <f>RTM_IEX!H34</f>
        <v>2.88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11.068315999999999</v>
      </c>
      <c r="E35">
        <f>GT_NG!P35</f>
        <v>15.076475343573163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803.82462698585948</v>
      </c>
      <c r="P35" s="37">
        <v>117.67999999999999</v>
      </c>
      <c r="Q35" s="37">
        <v>38.020000000000003</v>
      </c>
      <c r="R35" s="39">
        <v>42.5</v>
      </c>
      <c r="S35" s="39">
        <v>0</v>
      </c>
      <c r="T35" s="38">
        <f>SUMPRODUCT(LTA!J35:AN35,LTA!J$101:AN$101,LTA!J$103:AN$103)</f>
        <v>169.07</v>
      </c>
      <c r="U35" s="38">
        <f>SUMPRODUCT(LTA!J35:AN35,LTA!J$102:AN$102,LTA!J$103:AN$103)</f>
        <v>75.650000000000006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1.05</v>
      </c>
      <c r="Z35" s="35">
        <f>IEX!N35</f>
        <v>0</v>
      </c>
      <c r="AA35" s="76">
        <f>STOA!H35</f>
        <v>2.88</v>
      </c>
      <c r="AB35" s="76">
        <f>-STOA!N35</f>
        <v>0</v>
      </c>
      <c r="AC35">
        <f t="shared" si="0"/>
        <v>10.944566830838957</v>
      </c>
      <c r="AD35">
        <f t="shared" si="1"/>
        <v>1307.8748514985937</v>
      </c>
      <c r="AE35">
        <f>'IDT-1'!B35</f>
        <v>0</v>
      </c>
      <c r="AF35" s="25"/>
      <c r="AG35">
        <f t="shared" si="2"/>
        <v>1307.8748514985937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-42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11.068315999999999</v>
      </c>
      <c r="E36">
        <f>GT_NG!P36</f>
        <v>15.076475343573163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741.84024652926757</v>
      </c>
      <c r="P36" s="37">
        <v>117.67999999999999</v>
      </c>
      <c r="Q36" s="37">
        <v>38.020000000000003</v>
      </c>
      <c r="R36" s="39">
        <v>45.5</v>
      </c>
      <c r="S36" s="39">
        <v>0</v>
      </c>
      <c r="T36" s="38">
        <f>SUMPRODUCT(LTA!J36:AN36,LTA!J$101:AN$101,LTA!J$103:AN$103)</f>
        <v>211.41</v>
      </c>
      <c r="U36" s="38">
        <f>SUMPRODUCT(LTA!J36:AN36,LTA!J$102:AN$102,LTA!J$103:AN$103)</f>
        <v>74.650000000000006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1.05</v>
      </c>
      <c r="Z36" s="35">
        <f>IEX!N36</f>
        <v>0</v>
      </c>
      <c r="AA36" s="76">
        <f>STOA!H36</f>
        <v>2.88</v>
      </c>
      <c r="AB36" s="76">
        <f>-STOA!N36</f>
        <v>0</v>
      </c>
      <c r="AC36">
        <f t="shared" si="0"/>
        <v>10.476765295408159</v>
      </c>
      <c r="AD36">
        <f t="shared" si="1"/>
        <v>1332.6982725774328</v>
      </c>
      <c r="AE36">
        <f>'IDT-1'!B36</f>
        <v>0</v>
      </c>
      <c r="AF36" s="25"/>
      <c r="AG36">
        <f t="shared" si="2"/>
        <v>1332.6982725774328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11.068315999999999</v>
      </c>
      <c r="E37">
        <f>GT_NG!P37</f>
        <v>15.076475343573163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744.91241630308014</v>
      </c>
      <c r="P37" s="37">
        <v>117.67999999999999</v>
      </c>
      <c r="Q37" s="37">
        <v>38.369999999999997</v>
      </c>
      <c r="R37" s="39">
        <v>47</v>
      </c>
      <c r="S37" s="39">
        <v>0</v>
      </c>
      <c r="T37" s="38">
        <f>SUMPRODUCT(LTA!J37:AN37,LTA!J$101:AN$101,LTA!J$103:AN$103)</f>
        <v>254</v>
      </c>
      <c r="U37" s="38">
        <f>SUMPRODUCT(LTA!J37:AN37,LTA!J$102:AN$102,LTA!J$103:AN$103)</f>
        <v>73.150000000000006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1.05</v>
      </c>
      <c r="Z37" s="35">
        <f>IEX!N37</f>
        <v>0</v>
      </c>
      <c r="AA37" s="76">
        <f>STOA!H37</f>
        <v>2.88</v>
      </c>
      <c r="AB37" s="76">
        <f>-STOA!N37</f>
        <v>0</v>
      </c>
      <c r="AC37">
        <f t="shared" si="0"/>
        <v>11.082686219643897</v>
      </c>
      <c r="AD37">
        <f t="shared" si="1"/>
        <v>1409.7745214270096</v>
      </c>
      <c r="AE37">
        <f>'IDT-1'!B37</f>
        <v>0</v>
      </c>
      <c r="AF37" s="25"/>
      <c r="AG37">
        <f t="shared" si="2"/>
        <v>1409.7745214270096</v>
      </c>
      <c r="AI37" s="35">
        <f>PXIL!H37</f>
        <v>0</v>
      </c>
      <c r="AJ37" s="35">
        <f>PXIL!N37</f>
        <v>0</v>
      </c>
      <c r="AK37" s="35">
        <f>RTM_IEX!H37</f>
        <v>31.67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11.068315999999999</v>
      </c>
      <c r="E38">
        <f>GT_NG!P38</f>
        <v>15.076475343573163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722.53199053750461</v>
      </c>
      <c r="P38" s="37">
        <v>117.67999999999999</v>
      </c>
      <c r="Q38" s="37">
        <v>38.369999999999997</v>
      </c>
      <c r="R38" s="39">
        <v>47</v>
      </c>
      <c r="S38" s="39">
        <v>0</v>
      </c>
      <c r="T38" s="38">
        <f>SUMPRODUCT(LTA!J38:AN38,LTA!J$101:AN$101,LTA!J$103:AN$103)</f>
        <v>292.69</v>
      </c>
      <c r="U38" s="38">
        <f>SUMPRODUCT(LTA!J38:AN38,LTA!J$102:AN$102,LTA!J$103:AN$103)</f>
        <v>72.650000000000006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1.05</v>
      </c>
      <c r="Z38" s="35">
        <f>IEX!N38</f>
        <v>0</v>
      </c>
      <c r="AA38" s="76">
        <f>STOA!H38</f>
        <v>2.88</v>
      </c>
      <c r="AB38" s="76">
        <f>-STOA!N38</f>
        <v>0</v>
      </c>
      <c r="AC38">
        <f t="shared" si="0"/>
        <v>11.213410898672409</v>
      </c>
      <c r="AD38">
        <f t="shared" si="1"/>
        <v>1426.4033709824055</v>
      </c>
      <c r="AE38">
        <f>'IDT-1'!B38</f>
        <v>0</v>
      </c>
      <c r="AF38" s="25"/>
      <c r="AG38">
        <f t="shared" si="2"/>
        <v>1426.4033709824055</v>
      </c>
      <c r="AI38" s="35">
        <f>PXIL!H38</f>
        <v>0</v>
      </c>
      <c r="AJ38" s="35">
        <f>PXIL!N38</f>
        <v>0</v>
      </c>
      <c r="AK38" s="35">
        <f>RTM_IEX!H38</f>
        <v>32.619999999999997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11.068315999999999</v>
      </c>
      <c r="E39">
        <f>GT_NG!P39</f>
        <v>14.956184316895715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713.04240725491252</v>
      </c>
      <c r="P39" s="37">
        <v>117.68593504135566</v>
      </c>
      <c r="Q39" s="37">
        <v>38.369999999999997</v>
      </c>
      <c r="R39" s="39">
        <v>46.5</v>
      </c>
      <c r="S39" s="39">
        <v>0</v>
      </c>
      <c r="T39" s="38">
        <f>SUMPRODUCT(LTA!J39:AN39,LTA!J$101:AN$101,LTA!J$103:AN$103)</f>
        <v>330.68</v>
      </c>
      <c r="U39" s="38">
        <f>SUMPRODUCT(LTA!J39:AN39,LTA!J$102:AN$102,LTA!J$103:AN$103)</f>
        <v>71.150000000000006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1.05</v>
      </c>
      <c r="Z39" s="35">
        <f>IEX!N39</f>
        <v>0</v>
      </c>
      <c r="AA39" s="76">
        <f>STOA!H39</f>
        <v>2.78</v>
      </c>
      <c r="AB39" s="76">
        <f>-STOA!N39</f>
        <v>0</v>
      </c>
      <c r="AC39">
        <f t="shared" si="0"/>
        <v>11.500810172382678</v>
      </c>
      <c r="AD39">
        <f t="shared" si="1"/>
        <v>1462.9620324407813</v>
      </c>
      <c r="AE39">
        <f>'IDT-1'!B39</f>
        <v>0</v>
      </c>
      <c r="AF39" s="25"/>
      <c r="AG39">
        <f t="shared" si="2"/>
        <v>1462.9620324407813</v>
      </c>
      <c r="AI39" s="35">
        <f>PXIL!H39</f>
        <v>0</v>
      </c>
      <c r="AJ39" s="35">
        <f>PXIL!N39</f>
        <v>0</v>
      </c>
      <c r="AK39" s="35">
        <f>RTM_IEX!H39</f>
        <v>43.18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11.068315999999999</v>
      </c>
      <c r="E40">
        <f>GT_NG!P40</f>
        <v>14.956184316895715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685.07284991594736</v>
      </c>
      <c r="P40" s="37">
        <v>117.68593504135566</v>
      </c>
      <c r="Q40" s="37">
        <v>38.369999999999997</v>
      </c>
      <c r="R40" s="39">
        <v>46.5</v>
      </c>
      <c r="S40" s="39">
        <v>0</v>
      </c>
      <c r="T40" s="38">
        <f>SUMPRODUCT(LTA!J40:AN40,LTA!J$101:AN$101,LTA!J$103:AN$103)</f>
        <v>365.27</v>
      </c>
      <c r="U40" s="38">
        <f>SUMPRODUCT(LTA!J40:AN40,LTA!J$102:AN$102,LTA!J$103:AN$103)</f>
        <v>66.150000000000006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1.05</v>
      </c>
      <c r="Z40" s="35">
        <f>IEX!N40</f>
        <v>0</v>
      </c>
      <c r="AA40" s="76">
        <f>STOA!H40</f>
        <v>2.78</v>
      </c>
      <c r="AB40" s="76">
        <f>-STOA!N40</f>
        <v>0</v>
      </c>
      <c r="AC40">
        <f t="shared" si="0"/>
        <v>11.70805962513875</v>
      </c>
      <c r="AD40">
        <f t="shared" si="1"/>
        <v>1489.3252256490603</v>
      </c>
      <c r="AE40">
        <f>'IDT-1'!B40</f>
        <v>0</v>
      </c>
      <c r="AF40" s="25"/>
      <c r="AG40">
        <f t="shared" si="2"/>
        <v>1489.3252256490603</v>
      </c>
      <c r="AI40" s="35">
        <f>PXIL!H40</f>
        <v>0</v>
      </c>
      <c r="AJ40" s="35">
        <f>PXIL!N40</f>
        <v>0</v>
      </c>
      <c r="AK40" s="35">
        <f>RTM_IEX!H40</f>
        <v>68.13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11.068315999999999</v>
      </c>
      <c r="E41">
        <f>GT_NG!P41</f>
        <v>14.956184316895715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682.9333802942225</v>
      </c>
      <c r="P41" s="37">
        <v>117.68</v>
      </c>
      <c r="Q41" s="37">
        <v>38.369999999999997</v>
      </c>
      <c r="R41" s="39">
        <v>46.999999999999993</v>
      </c>
      <c r="S41" s="39">
        <v>0</v>
      </c>
      <c r="T41" s="38">
        <f>SUMPRODUCT(LTA!J41:AN41,LTA!J$101:AN$101,LTA!J$103:AN$103)</f>
        <v>394.75</v>
      </c>
      <c r="U41" s="38">
        <f>SUMPRODUCT(LTA!J41:AN41,LTA!J$102:AN$102,LTA!J$103:AN$103)</f>
        <v>62.16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1.05</v>
      </c>
      <c r="Z41" s="35">
        <f>IEX!N41</f>
        <v>0</v>
      </c>
      <c r="AA41" s="76">
        <f>STOA!H41</f>
        <v>2.78</v>
      </c>
      <c r="AB41" s="76">
        <f>-STOA!N41</f>
        <v>0</v>
      </c>
      <c r="AC41">
        <f t="shared" si="0"/>
        <v>12.148561468766722</v>
      </c>
      <c r="AD41">
        <f t="shared" si="1"/>
        <v>1545.3593191423515</v>
      </c>
      <c r="AE41">
        <f>'IDT-1'!B41</f>
        <v>0</v>
      </c>
      <c r="AF41" s="25"/>
      <c r="AG41">
        <f t="shared" si="2"/>
        <v>1545.3593191423515</v>
      </c>
      <c r="AI41" s="35">
        <f>PXIL!H41</f>
        <v>0</v>
      </c>
      <c r="AJ41" s="35">
        <f>PXIL!N41</f>
        <v>0</v>
      </c>
      <c r="AK41" s="35">
        <f>RTM_IEX!H41</f>
        <v>100.76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11.068315999999999</v>
      </c>
      <c r="E42">
        <f>GT_NG!P42</f>
        <v>14.956184316895715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712.92381819435036</v>
      </c>
      <c r="P42" s="37">
        <v>117.68</v>
      </c>
      <c r="Q42" s="37">
        <v>38.369999999999997</v>
      </c>
      <c r="R42" s="39">
        <v>46.999999999999993</v>
      </c>
      <c r="S42" s="39">
        <v>0</v>
      </c>
      <c r="T42" s="38">
        <f>SUMPRODUCT(LTA!J42:AN42,LTA!J$101:AN$101,LTA!J$103:AN$103)</f>
        <v>426.55</v>
      </c>
      <c r="U42" s="38">
        <f>SUMPRODUCT(LTA!J42:AN42,LTA!J$102:AN$102,LTA!J$103:AN$103)</f>
        <v>55.16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1.05</v>
      </c>
      <c r="Z42" s="35">
        <f>IEX!N42</f>
        <v>0</v>
      </c>
      <c r="AA42" s="76">
        <f>STOA!H42</f>
        <v>2.78</v>
      </c>
      <c r="AB42" s="76">
        <f>-STOA!N42</f>
        <v>0</v>
      </c>
      <c r="AC42">
        <f t="shared" si="0"/>
        <v>12.418756884387717</v>
      </c>
      <c r="AD42">
        <f t="shared" si="1"/>
        <v>1579.7295616268582</v>
      </c>
      <c r="AE42">
        <f>'IDT-1'!B42</f>
        <v>0</v>
      </c>
      <c r="AF42" s="25"/>
      <c r="AG42">
        <f t="shared" si="2"/>
        <v>1579.7295616268582</v>
      </c>
      <c r="AI42" s="35">
        <f>PXIL!H42</f>
        <v>0</v>
      </c>
      <c r="AJ42" s="35">
        <f>PXIL!N42</f>
        <v>0</v>
      </c>
      <c r="AK42" s="35">
        <f>RTM_IEX!H42</f>
        <v>80.61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11.068315999999999</v>
      </c>
      <c r="E43">
        <f>GT_NG!P43</f>
        <v>14.956184316895715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709.46221252510566</v>
      </c>
      <c r="P43" s="37">
        <v>117.68</v>
      </c>
      <c r="Q43" s="37">
        <v>38.369999999999997</v>
      </c>
      <c r="R43" s="39">
        <v>47</v>
      </c>
      <c r="S43" s="39">
        <v>0</v>
      </c>
      <c r="T43" s="38">
        <f>SUMPRODUCT(LTA!J43:AN43,LTA!J$101:AN$101,LTA!J$103:AN$103)</f>
        <v>452.59000000000003</v>
      </c>
      <c r="U43" s="38">
        <f>SUMPRODUCT(LTA!J43:AN43,LTA!J$102:AN$102,LTA!J$103:AN$103)</f>
        <v>55.16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1.05</v>
      </c>
      <c r="Z43" s="35">
        <f>IEX!N43</f>
        <v>0</v>
      </c>
      <c r="AA43" s="76">
        <f>STOA!H43</f>
        <v>2.78</v>
      </c>
      <c r="AB43" s="76">
        <f>-STOA!N43</f>
        <v>0</v>
      </c>
      <c r="AC43">
        <f t="shared" si="0"/>
        <v>12.43013236016761</v>
      </c>
      <c r="AD43">
        <f t="shared" si="1"/>
        <v>1581.1765804818338</v>
      </c>
      <c r="AE43">
        <f>'IDT-1'!B43</f>
        <v>0</v>
      </c>
      <c r="AF43" s="25"/>
      <c r="AG43">
        <f t="shared" si="2"/>
        <v>1581.1765804818338</v>
      </c>
      <c r="AI43" s="35">
        <f>PXIL!H43</f>
        <v>0</v>
      </c>
      <c r="AJ43" s="35">
        <f>PXIL!N43</f>
        <v>0</v>
      </c>
      <c r="AK43" s="35">
        <f>RTM_IEX!H43</f>
        <v>59.49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11.068315999999999</v>
      </c>
      <c r="E44">
        <f>GT_NG!P44</f>
        <v>14.956184316895715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693.72381819435043</v>
      </c>
      <c r="P44" s="37">
        <v>117.68</v>
      </c>
      <c r="Q44" s="37">
        <v>38.369999999999997</v>
      </c>
      <c r="R44" s="39">
        <v>47</v>
      </c>
      <c r="S44" s="39">
        <v>0</v>
      </c>
      <c r="T44" s="38">
        <f>SUMPRODUCT(LTA!J44:AN44,LTA!J$101:AN$101,LTA!J$103:AN$103)</f>
        <v>477.89</v>
      </c>
      <c r="U44" s="38">
        <f>SUMPRODUCT(LTA!J44:AN44,LTA!J$102:AN$102,LTA!J$103:AN$103)</f>
        <v>55.16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1.05</v>
      </c>
      <c r="Z44" s="35">
        <f>IEX!N44</f>
        <v>0</v>
      </c>
      <c r="AA44" s="76">
        <f>STOA!H44</f>
        <v>2.78</v>
      </c>
      <c r="AB44" s="76">
        <f>-STOA!N44</f>
        <v>0</v>
      </c>
      <c r="AC44">
        <f t="shared" si="0"/>
        <v>12.527176884387718</v>
      </c>
      <c r="AD44">
        <f t="shared" si="1"/>
        <v>1593.5211416268583</v>
      </c>
      <c r="AE44">
        <f>'IDT-1'!B44</f>
        <v>0</v>
      </c>
      <c r="AF44" s="25"/>
      <c r="AG44">
        <f t="shared" si="2"/>
        <v>1593.5211416268583</v>
      </c>
      <c r="AI44" s="35">
        <f>PXIL!H44</f>
        <v>0</v>
      </c>
      <c r="AJ44" s="35">
        <f>PXIL!N44</f>
        <v>0</v>
      </c>
      <c r="AK44" s="35">
        <f>RTM_IEX!H44</f>
        <v>62.37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11.068315999999999</v>
      </c>
      <c r="E45">
        <f>GT_NG!P45</f>
        <v>14.103821656050954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683.86590619435049</v>
      </c>
      <c r="P45" s="37">
        <v>117.68</v>
      </c>
      <c r="Q45" s="37">
        <v>38.369999999999997</v>
      </c>
      <c r="R45" s="39">
        <v>47.5</v>
      </c>
      <c r="S45" s="39">
        <v>0</v>
      </c>
      <c r="T45" s="38">
        <f>SUMPRODUCT(LTA!J45:AN45,LTA!J$101:AN$101,LTA!J$103:AN$103)</f>
        <v>506.05</v>
      </c>
      <c r="U45" s="38">
        <f>SUMPRODUCT(LTA!J45:AN45,LTA!J$102:AN$102,LTA!J$103:AN$103)</f>
        <v>54.15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1.05</v>
      </c>
      <c r="Z45" s="35">
        <f>IEX!N45</f>
        <v>0</v>
      </c>
      <c r="AA45" s="76">
        <f>STOA!H45</f>
        <v>2.78</v>
      </c>
      <c r="AB45" s="76">
        <f>-STOA!N45</f>
        <v>0</v>
      </c>
      <c r="AC45">
        <f t="shared" si="0"/>
        <v>12.651818742033132</v>
      </c>
      <c r="AD45">
        <f t="shared" si="1"/>
        <v>1609.3762251083685</v>
      </c>
      <c r="AE45">
        <f>'IDT-1'!B45</f>
        <v>0</v>
      </c>
      <c r="AF45" s="25"/>
      <c r="AG45">
        <f t="shared" si="2"/>
        <v>1609.3762251083685</v>
      </c>
      <c r="AI45" s="35">
        <f>PXIL!H45</f>
        <v>0</v>
      </c>
      <c r="AJ45" s="35">
        <f>PXIL!N45</f>
        <v>0</v>
      </c>
      <c r="AK45" s="35">
        <f>RTM_IEX!H45</f>
        <v>61.41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11.068315999999999</v>
      </c>
      <c r="E46">
        <f>GT_NG!P46</f>
        <v>14.103821656050954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664.67590619435043</v>
      </c>
      <c r="P46" s="37">
        <v>117.68</v>
      </c>
      <c r="Q46" s="37">
        <v>38.369999999999997</v>
      </c>
      <c r="R46" s="39">
        <v>47.5</v>
      </c>
      <c r="S46" s="39">
        <v>0</v>
      </c>
      <c r="T46" s="38">
        <f>SUMPRODUCT(LTA!J46:AN46,LTA!J$101:AN$101,LTA!J$103:AN$103)</f>
        <v>525.47</v>
      </c>
      <c r="U46" s="38">
        <f>SUMPRODUCT(LTA!J46:AN46,LTA!J$102:AN$102,LTA!J$103:AN$103)</f>
        <v>53.14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1.05</v>
      </c>
      <c r="Z46" s="35">
        <f>IEX!N46</f>
        <v>0</v>
      </c>
      <c r="AA46" s="76">
        <f>STOA!H46</f>
        <v>2.78</v>
      </c>
      <c r="AB46" s="76">
        <f>-STOA!N46</f>
        <v>0</v>
      </c>
      <c r="AC46">
        <f t="shared" si="0"/>
        <v>12.668198742033132</v>
      </c>
      <c r="AD46">
        <f t="shared" si="1"/>
        <v>1611.4598451083684</v>
      </c>
      <c r="AE46">
        <f>'IDT-1'!B46</f>
        <v>0</v>
      </c>
      <c r="AF46" s="25"/>
      <c r="AG46">
        <f t="shared" si="2"/>
        <v>1611.4598451083684</v>
      </c>
      <c r="AI46" s="35">
        <f>PXIL!H46</f>
        <v>0</v>
      </c>
      <c r="AJ46" s="35">
        <f>PXIL!N46</f>
        <v>0</v>
      </c>
      <c r="AK46" s="35">
        <f>RTM_IEX!H46</f>
        <v>64.290000000000006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11.068315999999999</v>
      </c>
      <c r="E47">
        <f>GT_NG!P47</f>
        <v>13.695957870765726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648.1275610013148</v>
      </c>
      <c r="P47" s="37">
        <v>117.68</v>
      </c>
      <c r="Q47" s="37">
        <v>38.369999999999997</v>
      </c>
      <c r="R47" s="39">
        <v>47.5</v>
      </c>
      <c r="S47" s="39">
        <v>0</v>
      </c>
      <c r="T47" s="38">
        <f>SUMPRODUCT(LTA!J47:AN47,LTA!J$101:AN$101,LTA!J$103:AN$103)</f>
        <v>539.47</v>
      </c>
      <c r="U47" s="38">
        <f>SUMPRODUCT(LTA!J47:AN47,LTA!J$102:AN$102,LTA!J$103:AN$103)</f>
        <v>53.14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2.78</v>
      </c>
      <c r="AB47" s="76">
        <f>-STOA!N47</f>
        <v>0</v>
      </c>
      <c r="AC47">
        <f t="shared" si="0"/>
        <v>12.697634312002226</v>
      </c>
      <c r="AD47">
        <f t="shared" si="1"/>
        <v>1615.2042005600781</v>
      </c>
      <c r="AE47">
        <f>'IDT-1'!B47</f>
        <v>0</v>
      </c>
      <c r="AF47" s="25"/>
      <c r="AG47">
        <f t="shared" si="2"/>
        <v>1615.2042005600781</v>
      </c>
      <c r="AI47" s="35">
        <f>PXIL!H47</f>
        <v>0</v>
      </c>
      <c r="AJ47" s="35">
        <f>PXIL!N47</f>
        <v>0</v>
      </c>
      <c r="AK47" s="35">
        <f>RTM_IEX!H47</f>
        <v>71.010000000000005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11.068315999999999</v>
      </c>
      <c r="E48">
        <f>GT_NG!P48</f>
        <v>13.695957870765726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638.52756100131478</v>
      </c>
      <c r="P48" s="37">
        <v>117.68</v>
      </c>
      <c r="Q48" s="37">
        <v>38.369999999999997</v>
      </c>
      <c r="R48" s="39">
        <v>47.5</v>
      </c>
      <c r="S48" s="39">
        <v>0</v>
      </c>
      <c r="T48" s="38">
        <f>SUMPRODUCT(LTA!J48:AN48,LTA!J$101:AN$101,LTA!J$103:AN$103)</f>
        <v>547.29999999999995</v>
      </c>
      <c r="U48" s="38">
        <f>SUMPRODUCT(LTA!J48:AN48,LTA!J$102:AN$102,LTA!J$103:AN$103)</f>
        <v>53.14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2.78</v>
      </c>
      <c r="AB48" s="76">
        <f>-STOA!N48</f>
        <v>0</v>
      </c>
      <c r="AC48">
        <f t="shared" si="0"/>
        <v>12.668852312002226</v>
      </c>
      <c r="AD48">
        <f t="shared" si="1"/>
        <v>1611.5429825600781</v>
      </c>
      <c r="AE48">
        <f>'IDT-1'!B48</f>
        <v>0</v>
      </c>
      <c r="AF48" s="25"/>
      <c r="AG48">
        <f t="shared" si="2"/>
        <v>1611.5429825600781</v>
      </c>
      <c r="AI48" s="35">
        <f>PXIL!H48</f>
        <v>0</v>
      </c>
      <c r="AJ48" s="35">
        <f>PXIL!N48</f>
        <v>0</v>
      </c>
      <c r="AK48" s="35">
        <f>RTM_IEX!H48</f>
        <v>69.09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11.068315999999999</v>
      </c>
      <c r="E49">
        <f>GT_NG!P49</f>
        <v>13.695957870765726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628.93195290910126</v>
      </c>
      <c r="P49" s="37">
        <v>117.68</v>
      </c>
      <c r="Q49" s="37">
        <v>38.369999999999997</v>
      </c>
      <c r="R49" s="39">
        <v>47.5</v>
      </c>
      <c r="S49" s="39">
        <v>0</v>
      </c>
      <c r="T49" s="38">
        <f>SUMPRODUCT(LTA!J49:AN49,LTA!J$101:AN$101,LTA!J$103:AN$103)</f>
        <v>556.13</v>
      </c>
      <c r="U49" s="38">
        <f>SUMPRODUCT(LTA!J49:AN49,LTA!J$102:AN$102,LTA!J$103:AN$103)</f>
        <v>53.65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2.78</v>
      </c>
      <c r="AB49" s="76">
        <f>-STOA!N49</f>
        <v>0</v>
      </c>
      <c r="AC49">
        <f t="shared" si="0"/>
        <v>12.674346568882962</v>
      </c>
      <c r="AD49">
        <f t="shared" si="1"/>
        <v>1612.2418802109839</v>
      </c>
      <c r="AE49">
        <f>'IDT-1'!B49</f>
        <v>0</v>
      </c>
      <c r="AF49" s="25"/>
      <c r="AG49">
        <f t="shared" si="2"/>
        <v>1612.2418802109839</v>
      </c>
      <c r="AI49" s="35">
        <f>PXIL!H49</f>
        <v>0</v>
      </c>
      <c r="AJ49" s="35">
        <f>PXIL!N49</f>
        <v>0</v>
      </c>
      <c r="AK49" s="35">
        <f>RTM_IEX!H49</f>
        <v>70.05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11.068315999999999</v>
      </c>
      <c r="E50">
        <f>GT_NG!P50</f>
        <v>13.695957870765726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612.55195290910126</v>
      </c>
      <c r="P50" s="37">
        <v>117.68</v>
      </c>
      <c r="Q50" s="37">
        <v>38.369999999999997</v>
      </c>
      <c r="R50" s="39">
        <v>47.5</v>
      </c>
      <c r="S50" s="39">
        <v>0</v>
      </c>
      <c r="T50" s="38">
        <f>SUMPRODUCT(LTA!J50:AN50,LTA!J$101:AN$101,LTA!J$103:AN$103)</f>
        <v>561.13</v>
      </c>
      <c r="U50" s="38">
        <f>SUMPRODUCT(LTA!J50:AN50,LTA!J$102:AN$102,LTA!J$103:AN$103)</f>
        <v>53.65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2.78</v>
      </c>
      <c r="AB50" s="76">
        <f>-STOA!N50</f>
        <v>0</v>
      </c>
      <c r="AC50">
        <f t="shared" si="0"/>
        <v>12.533166568882962</v>
      </c>
      <c r="AD50">
        <f t="shared" si="1"/>
        <v>1594.2830602109839</v>
      </c>
      <c r="AE50">
        <f>'IDT-1'!B50</f>
        <v>0</v>
      </c>
      <c r="AF50" s="25"/>
      <c r="AG50">
        <f t="shared" si="2"/>
        <v>1594.2830602109839</v>
      </c>
      <c r="AI50" s="35">
        <f>PXIL!H50</f>
        <v>0</v>
      </c>
      <c r="AJ50" s="35">
        <f>PXIL!N50</f>
        <v>0</v>
      </c>
      <c r="AK50" s="35">
        <f>RTM_IEX!H50</f>
        <v>63.33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11.068315999999999</v>
      </c>
      <c r="E51">
        <f>GT_NG!P51</f>
        <v>13.695957870765726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615.41114490910127</v>
      </c>
      <c r="P51" s="37">
        <v>118.62</v>
      </c>
      <c r="Q51" s="37">
        <v>38.369999999999997</v>
      </c>
      <c r="R51" s="39">
        <v>47.5</v>
      </c>
      <c r="S51" s="39">
        <v>0</v>
      </c>
      <c r="T51" s="38">
        <f>SUMPRODUCT(LTA!J51:AN51,LTA!J$101:AN$101,LTA!J$103:AN$103)</f>
        <v>561.13</v>
      </c>
      <c r="U51" s="38">
        <f>SUMPRODUCT(LTA!J51:AN51,LTA!J$102:AN$102,LTA!J$103:AN$103)</f>
        <v>53.65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2.78</v>
      </c>
      <c r="AB51" s="76">
        <f>-STOA!N51</f>
        <v>0</v>
      </c>
      <c r="AC51">
        <f t="shared" si="0"/>
        <v>12.660144266482961</v>
      </c>
      <c r="AD51">
        <f t="shared" si="1"/>
        <v>1610.4352745133838</v>
      </c>
      <c r="AE51">
        <f>'IDT-1'!B51</f>
        <v>0</v>
      </c>
      <c r="AF51" s="25"/>
      <c r="AG51">
        <f t="shared" si="2"/>
        <v>1610.4352745133838</v>
      </c>
      <c r="AI51" s="35">
        <f>PXIL!H51</f>
        <v>0</v>
      </c>
      <c r="AJ51" s="35">
        <f>PXIL!N51</f>
        <v>0</v>
      </c>
      <c r="AK51" s="35">
        <f>RTM_IEX!H51</f>
        <v>75.81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11.068315999999999</v>
      </c>
      <c r="E52">
        <f>GT_NG!P52</f>
        <v>13.695957870765726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615.41114490910127</v>
      </c>
      <c r="P52" s="37">
        <v>118.62</v>
      </c>
      <c r="Q52" s="37">
        <v>38.369999999999997</v>
      </c>
      <c r="R52" s="39">
        <v>47.5</v>
      </c>
      <c r="S52" s="39">
        <v>0</v>
      </c>
      <c r="T52" s="38">
        <f>SUMPRODUCT(LTA!J52:AN52,LTA!J$101:AN$101,LTA!J$103:AN$103)</f>
        <v>561.13</v>
      </c>
      <c r="U52" s="38">
        <f>SUMPRODUCT(LTA!J52:AN52,LTA!J$102:AN$102,LTA!J$103:AN$103)</f>
        <v>54.65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2.78</v>
      </c>
      <c r="AB52" s="76">
        <f>-STOA!N52</f>
        <v>0</v>
      </c>
      <c r="AC52">
        <f t="shared" si="0"/>
        <v>12.623016266482962</v>
      </c>
      <c r="AD52">
        <f t="shared" si="1"/>
        <v>1605.7124025133839</v>
      </c>
      <c r="AE52">
        <f>'IDT-1'!B52</f>
        <v>0</v>
      </c>
      <c r="AF52" s="25"/>
      <c r="AG52">
        <f t="shared" si="2"/>
        <v>1605.7124025133839</v>
      </c>
      <c r="AI52" s="35">
        <f>PXIL!H52</f>
        <v>0</v>
      </c>
      <c r="AJ52" s="35">
        <f>PXIL!N52</f>
        <v>0</v>
      </c>
      <c r="AK52" s="35">
        <f>RTM_IEX!H52</f>
        <v>70.05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11.068315999999999</v>
      </c>
      <c r="E53">
        <f>GT_NG!P53</f>
        <v>13.695957870765726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615.42866062721009</v>
      </c>
      <c r="P53" s="37">
        <v>117.69</v>
      </c>
      <c r="Q53" s="37">
        <v>38.369999999999997</v>
      </c>
      <c r="R53" s="39">
        <v>47.5</v>
      </c>
      <c r="S53" s="39">
        <v>0</v>
      </c>
      <c r="T53" s="38">
        <f>SUMPRODUCT(LTA!J53:AN53,LTA!J$101:AN$101,LTA!J$103:AN$103)</f>
        <v>561.13</v>
      </c>
      <c r="U53" s="38">
        <f>SUMPRODUCT(LTA!J53:AN53,LTA!J$102:AN$102,LTA!J$103:AN$103)</f>
        <v>54.65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2.78</v>
      </c>
      <c r="AB53" s="76">
        <f>-STOA!N53</f>
        <v>0</v>
      </c>
      <c r="AC53">
        <f t="shared" si="0"/>
        <v>12.653338889084212</v>
      </c>
      <c r="AD53">
        <f t="shared" si="1"/>
        <v>1609.5695956088916</v>
      </c>
      <c r="AE53">
        <f>'IDT-1'!B53</f>
        <v>0</v>
      </c>
      <c r="AF53" s="25"/>
      <c r="AG53">
        <f t="shared" si="2"/>
        <v>1609.5695956088916</v>
      </c>
      <c r="AI53" s="35">
        <f>PXIL!H53</f>
        <v>0</v>
      </c>
      <c r="AJ53" s="35">
        <f>PXIL!N53</f>
        <v>0</v>
      </c>
      <c r="AK53" s="35">
        <f>RTM_IEX!H53</f>
        <v>74.849999999999994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11.068315999999999</v>
      </c>
      <c r="E54">
        <f>GT_NG!P54</f>
        <v>13.695957870765726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615.65705555474631</v>
      </c>
      <c r="P54" s="37">
        <v>117.69</v>
      </c>
      <c r="Q54" s="37">
        <v>38.369999999999997</v>
      </c>
      <c r="R54" s="39">
        <v>47.5</v>
      </c>
      <c r="S54" s="39">
        <v>0</v>
      </c>
      <c r="T54" s="38">
        <f>SUMPRODUCT(LTA!J54:AN54,LTA!J$101:AN$101,LTA!J$103:AN$103)</f>
        <v>561.13</v>
      </c>
      <c r="U54" s="38">
        <f>SUMPRODUCT(LTA!J54:AN54,LTA!J$102:AN$102,LTA!J$103:AN$103)</f>
        <v>55.66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2.78</v>
      </c>
      <c r="AB54" s="76">
        <f>-STOA!N54</f>
        <v>0</v>
      </c>
      <c r="AC54">
        <f t="shared" si="0"/>
        <v>12.558244369518992</v>
      </c>
      <c r="AD54">
        <f t="shared" si="1"/>
        <v>1597.4730850559931</v>
      </c>
      <c r="AE54">
        <f>'IDT-1'!B54</f>
        <v>0</v>
      </c>
      <c r="AF54" s="25"/>
      <c r="AG54">
        <f t="shared" si="2"/>
        <v>1597.4730850559931</v>
      </c>
      <c r="AI54" s="35">
        <f>PXIL!H54</f>
        <v>0</v>
      </c>
      <c r="AJ54" s="35">
        <f>PXIL!N54</f>
        <v>0</v>
      </c>
      <c r="AK54" s="35">
        <f>RTM_IEX!H54</f>
        <v>61.42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11.068315999999999</v>
      </c>
      <c r="E55">
        <f>GT_NG!P55</f>
        <v>12.922687556492921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640.55039893618766</v>
      </c>
      <c r="P55" s="37">
        <v>117.68</v>
      </c>
      <c r="Q55" s="37">
        <v>38.369999999999997</v>
      </c>
      <c r="R55" s="39">
        <v>47.5</v>
      </c>
      <c r="S55" s="39">
        <v>0</v>
      </c>
      <c r="T55" s="38">
        <f>SUMPRODUCT(LTA!J55:AN55,LTA!J$101:AN$101,LTA!J$103:AN$103)</f>
        <v>560.13</v>
      </c>
      <c r="U55" s="38">
        <f>SUMPRODUCT(LTA!J55:AN55,LTA!J$102:AN$102,LTA!J$103:AN$103)</f>
        <v>55.66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1.05</v>
      </c>
      <c r="Z55" s="35">
        <f>IEX!N55</f>
        <v>0</v>
      </c>
      <c r="AA55" s="76">
        <f>STOA!H55</f>
        <v>2.69</v>
      </c>
      <c r="AB55" s="76">
        <f>-STOA!N55</f>
        <v>0</v>
      </c>
      <c r="AC55">
        <f t="shared" si="0"/>
        <v>12.25864693944291</v>
      </c>
      <c r="AD55">
        <f t="shared" si="1"/>
        <v>1559.3627555532378</v>
      </c>
      <c r="AE55">
        <f>'IDT-1'!B55</f>
        <v>0</v>
      </c>
      <c r="AF55" s="25"/>
      <c r="AG55">
        <f t="shared" si="2"/>
        <v>1559.3627555532378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11.068315999999999</v>
      </c>
      <c r="E56">
        <f>GT_NG!P56</f>
        <v>12.922687556492921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640.55039893618766</v>
      </c>
      <c r="P56" s="37">
        <v>117.68</v>
      </c>
      <c r="Q56" s="37">
        <v>38.369999999999997</v>
      </c>
      <c r="R56" s="39">
        <v>47.5</v>
      </c>
      <c r="S56" s="39">
        <v>0</v>
      </c>
      <c r="T56" s="38">
        <f>SUMPRODUCT(LTA!J56:AN56,LTA!J$101:AN$101,LTA!J$103:AN$103)</f>
        <v>557.64</v>
      </c>
      <c r="U56" s="38">
        <f>SUMPRODUCT(LTA!J56:AN56,LTA!J$102:AN$102,LTA!J$103:AN$103)</f>
        <v>55.66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1.05</v>
      </c>
      <c r="Z56" s="35">
        <f>IEX!N56</f>
        <v>0</v>
      </c>
      <c r="AA56" s="76">
        <f>STOA!H56</f>
        <v>2.69</v>
      </c>
      <c r="AB56" s="76">
        <f>-STOA!N56</f>
        <v>0</v>
      </c>
      <c r="AC56">
        <f t="shared" si="0"/>
        <v>12.239224939442909</v>
      </c>
      <c r="AD56">
        <f t="shared" si="1"/>
        <v>1556.8921775532378</v>
      </c>
      <c r="AE56">
        <f>'IDT-1'!B56</f>
        <v>0</v>
      </c>
      <c r="AF56" s="25"/>
      <c r="AG56">
        <f t="shared" si="2"/>
        <v>1556.8921775532378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11.068315999999999</v>
      </c>
      <c r="E57">
        <f>GT_NG!P57</f>
        <v>12.922687556492921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645.85540074778191</v>
      </c>
      <c r="P57" s="37">
        <v>117.69</v>
      </c>
      <c r="Q57" s="37">
        <v>38.369999999999997</v>
      </c>
      <c r="R57" s="39">
        <v>47.5</v>
      </c>
      <c r="S57" s="39">
        <v>0</v>
      </c>
      <c r="T57" s="38">
        <f>SUMPRODUCT(LTA!J57:AN57,LTA!J$101:AN$101,LTA!J$103:AN$103)</f>
        <v>552.41</v>
      </c>
      <c r="U57" s="38">
        <f>SUMPRODUCT(LTA!J57:AN57,LTA!J$102:AN$102,LTA!J$103:AN$103)</f>
        <v>55.66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1.05</v>
      </c>
      <c r="Z57" s="35">
        <f>IEX!N57</f>
        <v>0</v>
      </c>
      <c r="AA57" s="76">
        <f>STOA!H57</f>
        <v>2.69</v>
      </c>
      <c r="AB57" s="76">
        <f>-STOA!N57</f>
        <v>0</v>
      </c>
      <c r="AC57">
        <f t="shared" si="0"/>
        <v>12.310639818116783</v>
      </c>
      <c r="AD57">
        <f t="shared" si="1"/>
        <v>1547.9057644861582</v>
      </c>
      <c r="AE57">
        <f>'IDT-1'!B57</f>
        <v>0</v>
      </c>
      <c r="AF57" s="25"/>
      <c r="AG57">
        <f t="shared" si="2"/>
        <v>1547.9057644861582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11.068315999999999</v>
      </c>
      <c r="E58">
        <f>GT_NG!P58</f>
        <v>12.922687556492921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645.85540074778191</v>
      </c>
      <c r="P58" s="37">
        <v>117.69</v>
      </c>
      <c r="Q58" s="37">
        <v>38.369999999999997</v>
      </c>
      <c r="R58" s="39">
        <v>47.5</v>
      </c>
      <c r="S58" s="39">
        <v>0</v>
      </c>
      <c r="T58" s="38">
        <f>SUMPRODUCT(LTA!J58:AN58,LTA!J$101:AN$101,LTA!J$103:AN$103)</f>
        <v>537.01</v>
      </c>
      <c r="U58" s="38">
        <f>SUMPRODUCT(LTA!J58:AN58,LTA!J$102:AN$102,LTA!J$103:AN$103)</f>
        <v>55.16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1.05</v>
      </c>
      <c r="Z58" s="35">
        <f>IEX!N58</f>
        <v>0</v>
      </c>
      <c r="AA58" s="76">
        <f>STOA!H58</f>
        <v>2.69</v>
      </c>
      <c r="AB58" s="76">
        <f>-STOA!N58</f>
        <v>0</v>
      </c>
      <c r="AC58">
        <f t="shared" si="0"/>
        <v>12.198235953573343</v>
      </c>
      <c r="AD58">
        <f t="shared" si="1"/>
        <v>1551.6781683507013</v>
      </c>
      <c r="AE58">
        <f>'IDT-1'!B58</f>
        <v>0</v>
      </c>
      <c r="AF58" s="25"/>
      <c r="AG58">
        <f t="shared" si="2"/>
        <v>1551.6781683507013</v>
      </c>
      <c r="AI58" s="35">
        <f>PXIL!H58</f>
        <v>0</v>
      </c>
      <c r="AJ58" s="35">
        <f>PXIL!N58</f>
        <v>0</v>
      </c>
      <c r="AK58" s="35">
        <f>RTM_IEX!H58</f>
        <v>10.56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11.068315999999999</v>
      </c>
      <c r="E59">
        <f>GT_NG!P59</f>
        <v>12.922687556492921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665.02788502967314</v>
      </c>
      <c r="P59" s="37">
        <v>117.67999999999999</v>
      </c>
      <c r="Q59" s="37">
        <v>38.369999999999997</v>
      </c>
      <c r="R59" s="39">
        <v>47.5</v>
      </c>
      <c r="S59" s="39">
        <v>0</v>
      </c>
      <c r="T59" s="38">
        <f>SUMPRODUCT(LTA!J59:AN59,LTA!J$101:AN$101,LTA!J$103:AN$103)</f>
        <v>519.33000000000004</v>
      </c>
      <c r="U59" s="38">
        <f>SUMPRODUCT(LTA!J59:AN59,LTA!J$102:AN$102,LTA!J$103:AN$103)</f>
        <v>55.16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1.05</v>
      </c>
      <c r="Z59" s="35">
        <f>IEX!N59</f>
        <v>0</v>
      </c>
      <c r="AA59" s="76">
        <f>STOA!H59</f>
        <v>2.88</v>
      </c>
      <c r="AB59" s="76">
        <f>-STOA!N59</f>
        <v>0</v>
      </c>
      <c r="AC59">
        <f t="shared" si="0"/>
        <v>12.323523330972098</v>
      </c>
      <c r="AD59">
        <f t="shared" si="1"/>
        <v>1567.6153652551941</v>
      </c>
      <c r="AE59">
        <f>'IDT-1'!B59</f>
        <v>0</v>
      </c>
      <c r="AF59" s="25"/>
      <c r="AG59">
        <f t="shared" si="2"/>
        <v>1567.6153652551941</v>
      </c>
      <c r="AI59" s="35">
        <f>PXIL!H59</f>
        <v>0</v>
      </c>
      <c r="AJ59" s="35">
        <f>PXIL!N59</f>
        <v>0</v>
      </c>
      <c r="AK59" s="35">
        <f>RTM_IEX!H59</f>
        <v>24.95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11.068315999999999</v>
      </c>
      <c r="E60">
        <f>GT_NG!P60</f>
        <v>12.922687556492921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680.74788502967317</v>
      </c>
      <c r="P60" s="37">
        <v>117.67999999999999</v>
      </c>
      <c r="Q60" s="37">
        <v>38.369999999999997</v>
      </c>
      <c r="R60" s="39">
        <v>47.5</v>
      </c>
      <c r="S60" s="39">
        <v>0</v>
      </c>
      <c r="T60" s="38">
        <f>SUMPRODUCT(LTA!J60:AN60,LTA!J$101:AN$101,LTA!J$103:AN$103)</f>
        <v>494.07</v>
      </c>
      <c r="U60" s="38">
        <f>SUMPRODUCT(LTA!J60:AN60,LTA!J$102:AN$102,LTA!J$103:AN$103)</f>
        <v>55.16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1.05</v>
      </c>
      <c r="Z60" s="35">
        <f>IEX!N60</f>
        <v>0</v>
      </c>
      <c r="AA60" s="76">
        <f>STOA!H60</f>
        <v>2.88</v>
      </c>
      <c r="AB60" s="76">
        <f>-STOA!N60</f>
        <v>0</v>
      </c>
      <c r="AC60">
        <f t="shared" si="0"/>
        <v>12.376329330972096</v>
      </c>
      <c r="AD60">
        <f t="shared" si="1"/>
        <v>1574.3325592551942</v>
      </c>
      <c r="AE60">
        <f>'IDT-1'!B60</f>
        <v>0</v>
      </c>
      <c r="AF60" s="25"/>
      <c r="AG60">
        <f t="shared" si="2"/>
        <v>1574.3325592551942</v>
      </c>
      <c r="AI60" s="35">
        <f>PXIL!H60</f>
        <v>0</v>
      </c>
      <c r="AJ60" s="35">
        <f>PXIL!N60</f>
        <v>0</v>
      </c>
      <c r="AK60" s="35">
        <f>RTM_IEX!H60</f>
        <v>41.26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11.068315999999999</v>
      </c>
      <c r="E61">
        <f>GT_NG!P61</f>
        <v>12.922687556492921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715.25451702967314</v>
      </c>
      <c r="P61" s="37">
        <v>117.67999999999999</v>
      </c>
      <c r="Q61" s="37">
        <v>38.369999999999997</v>
      </c>
      <c r="R61" s="39">
        <v>47.5</v>
      </c>
      <c r="S61" s="39">
        <v>0</v>
      </c>
      <c r="T61" s="38">
        <f>SUMPRODUCT(LTA!J61:AN61,LTA!J$101:AN$101,LTA!J$103:AN$103)</f>
        <v>463.43</v>
      </c>
      <c r="U61" s="38">
        <f>SUMPRODUCT(LTA!J61:AN61,LTA!J$102:AN$102,LTA!J$103:AN$103)</f>
        <v>55.16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1.05</v>
      </c>
      <c r="Z61" s="35">
        <f>IEX!N61</f>
        <v>0</v>
      </c>
      <c r="AA61" s="76">
        <f>STOA!H61</f>
        <v>2.88</v>
      </c>
      <c r="AB61" s="76">
        <f>-STOA!N61</f>
        <v>0</v>
      </c>
      <c r="AC61">
        <f t="shared" si="0"/>
        <v>12.384025060572096</v>
      </c>
      <c r="AD61">
        <f t="shared" si="1"/>
        <v>1575.3114955255942</v>
      </c>
      <c r="AE61">
        <f>'IDT-1'!B61</f>
        <v>0</v>
      </c>
      <c r="AF61" s="25"/>
      <c r="AG61">
        <f t="shared" si="2"/>
        <v>1575.3114955255942</v>
      </c>
      <c r="AI61" s="35">
        <f>PXIL!H61</f>
        <v>0</v>
      </c>
      <c r="AJ61" s="35">
        <f>PXIL!N61</f>
        <v>0</v>
      </c>
      <c r="AK61" s="35">
        <f>RTM_IEX!H61</f>
        <v>38.380000000000003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11.068315999999999</v>
      </c>
      <c r="E62">
        <f>GT_NG!P62</f>
        <v>12.922687556492921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736.40407436863825</v>
      </c>
      <c r="P62" s="37">
        <v>117.67999999999999</v>
      </c>
      <c r="Q62" s="37">
        <v>38.369999999999997</v>
      </c>
      <c r="R62" s="39">
        <v>47.5</v>
      </c>
      <c r="S62" s="39">
        <v>0</v>
      </c>
      <c r="T62" s="38">
        <f>SUMPRODUCT(LTA!J62:AN62,LTA!J$101:AN$101,LTA!J$103:AN$103)</f>
        <v>429.62</v>
      </c>
      <c r="U62" s="38">
        <f>SUMPRODUCT(LTA!J62:AN62,LTA!J$102:AN$102,LTA!J$103:AN$103)</f>
        <v>56.17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1.05</v>
      </c>
      <c r="Z62" s="35">
        <f>IEX!N62</f>
        <v>0</v>
      </c>
      <c r="AA62" s="76">
        <f>STOA!H62</f>
        <v>2.88</v>
      </c>
      <c r="AB62" s="76">
        <f>-STOA!N62</f>
        <v>0</v>
      </c>
      <c r="AC62">
        <f t="shared" si="0"/>
        <v>12.487761607816022</v>
      </c>
      <c r="AD62">
        <f t="shared" si="1"/>
        <v>1588.5073163173149</v>
      </c>
      <c r="AE62">
        <f>'IDT-1'!B62</f>
        <v>0</v>
      </c>
      <c r="AF62" s="25"/>
      <c r="AG62">
        <f t="shared" si="2"/>
        <v>1588.5073163173149</v>
      </c>
      <c r="AI62" s="35">
        <f>PXIL!H62</f>
        <v>0</v>
      </c>
      <c r="AJ62" s="35">
        <f>PXIL!N62</f>
        <v>0</v>
      </c>
      <c r="AK62" s="35">
        <f>RTM_IEX!H62</f>
        <v>63.33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11.068315999999999</v>
      </c>
      <c r="E63">
        <f>GT_NG!P63</f>
        <v>12.922687556492921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736.40407436863825</v>
      </c>
      <c r="P63" s="37">
        <v>117.67999999999999</v>
      </c>
      <c r="Q63" s="37">
        <v>38.019999999999996</v>
      </c>
      <c r="R63" s="39">
        <v>47.5</v>
      </c>
      <c r="S63" s="39">
        <v>0</v>
      </c>
      <c r="T63" s="38">
        <f>SUMPRODUCT(LTA!J63:AN63,LTA!J$101:AN$101,LTA!J$103:AN$103)</f>
        <v>394.56</v>
      </c>
      <c r="U63" s="38">
        <f>SUMPRODUCT(LTA!J63:AN63,LTA!J$102:AN$102,LTA!J$103:AN$103)</f>
        <v>54.84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1.05</v>
      </c>
      <c r="Z63" s="35">
        <f>IEX!N63</f>
        <v>0</v>
      </c>
      <c r="AA63" s="76">
        <f>STOA!H63</f>
        <v>3.7399999999999998</v>
      </c>
      <c r="AB63" s="76">
        <f>-STOA!N63</f>
        <v>0</v>
      </c>
      <c r="AC63">
        <f t="shared" si="0"/>
        <v>12.290265607816021</v>
      </c>
      <c r="AD63">
        <f t="shared" si="1"/>
        <v>1563.384812317315</v>
      </c>
      <c r="AE63">
        <f>'IDT-1'!B63</f>
        <v>0</v>
      </c>
      <c r="AF63" s="25"/>
      <c r="AG63">
        <f t="shared" si="2"/>
        <v>1563.384812317315</v>
      </c>
      <c r="AI63" s="35">
        <f>PXIL!H63</f>
        <v>0</v>
      </c>
      <c r="AJ63" s="35">
        <f>PXIL!N63</f>
        <v>0</v>
      </c>
      <c r="AK63" s="35">
        <f>RTM_IEX!H63</f>
        <v>73.89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11.068315999999999</v>
      </c>
      <c r="E64">
        <f>GT_NG!P64</f>
        <v>12.922687556492921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747.34009126409762</v>
      </c>
      <c r="P64" s="37">
        <v>117.67999999999999</v>
      </c>
      <c r="Q64" s="37">
        <v>38.369999999999997</v>
      </c>
      <c r="R64" s="39">
        <v>47.5</v>
      </c>
      <c r="S64" s="39">
        <v>0</v>
      </c>
      <c r="T64" s="38">
        <f>SUMPRODUCT(LTA!J64:AN64,LTA!J$101:AN$101,LTA!J$103:AN$103)</f>
        <v>357.28999999999996</v>
      </c>
      <c r="U64" s="38">
        <f>SUMPRODUCT(LTA!J64:AN64,LTA!J$102:AN$102,LTA!J$103:AN$103)</f>
        <v>54.84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1.05</v>
      </c>
      <c r="Z64" s="35">
        <f>IEX!N64</f>
        <v>0</v>
      </c>
      <c r="AA64" s="76">
        <f>STOA!H64</f>
        <v>3.7399999999999998</v>
      </c>
      <c r="AB64" s="76">
        <f>-STOA!N64</f>
        <v>0</v>
      </c>
      <c r="AC64">
        <f t="shared" si="0"/>
        <v>12.199832539600605</v>
      </c>
      <c r="AD64">
        <f t="shared" si="1"/>
        <v>1551.8812622809899</v>
      </c>
      <c r="AE64">
        <f>'IDT-1'!B64</f>
        <v>12</v>
      </c>
      <c r="AF64" s="25"/>
      <c r="AG64">
        <f t="shared" si="2"/>
        <v>1563.8812622809899</v>
      </c>
      <c r="AI64" s="35">
        <f>PXIL!H64</f>
        <v>0</v>
      </c>
      <c r="AJ64" s="35">
        <f>PXIL!N64</f>
        <v>0</v>
      </c>
      <c r="AK64" s="35">
        <f>RTM_IEX!H64</f>
        <v>88.28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11.068315999999999</v>
      </c>
      <c r="E65">
        <f>GT_NG!P65</f>
        <v>12.922687556492921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750.95041548871882</v>
      </c>
      <c r="P65" s="37">
        <v>117.67999999999999</v>
      </c>
      <c r="Q65" s="37">
        <v>38.369999999999997</v>
      </c>
      <c r="R65" s="39">
        <v>47.5</v>
      </c>
      <c r="S65" s="39">
        <v>0</v>
      </c>
      <c r="T65" s="38">
        <f>SUMPRODUCT(LTA!J65:AN65,LTA!J$101:AN$101,LTA!J$103:AN$103)</f>
        <v>327.05</v>
      </c>
      <c r="U65" s="38">
        <f>SUMPRODUCT(LTA!J65:AN65,LTA!J$102:AN$102,LTA!J$103:AN$103)</f>
        <v>54.84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1.06</v>
      </c>
      <c r="Z65" s="35">
        <f>IEX!N65</f>
        <v>0</v>
      </c>
      <c r="AA65" s="76">
        <f>STOA!H65</f>
        <v>3.7399999999999998</v>
      </c>
      <c r="AB65" s="76">
        <f>-STOA!N65</f>
        <v>0</v>
      </c>
      <c r="AC65">
        <f t="shared" si="0"/>
        <v>11.887367068552651</v>
      </c>
      <c r="AD65">
        <f t="shared" si="1"/>
        <v>1512.1340519766588</v>
      </c>
      <c r="AE65">
        <f>'IDT-1'!B65</f>
        <v>46</v>
      </c>
      <c r="AF65" s="25"/>
      <c r="AG65">
        <f t="shared" si="2"/>
        <v>1558.1340519766588</v>
      </c>
      <c r="AI65" s="35">
        <f>PXIL!H65</f>
        <v>0</v>
      </c>
      <c r="AJ65" s="35">
        <f>PXIL!N65</f>
        <v>0</v>
      </c>
      <c r="AK65" s="35">
        <f>RTM_IEX!H65</f>
        <v>74.84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11.068315999999999</v>
      </c>
      <c r="E66">
        <f>GT_NG!P66</f>
        <v>12.922687556492921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750.95121953632838</v>
      </c>
      <c r="P66" s="37">
        <v>117.68496448742084</v>
      </c>
      <c r="Q66" s="37">
        <v>38.019999999999996</v>
      </c>
      <c r="R66" s="39">
        <v>47.5</v>
      </c>
      <c r="S66" s="39">
        <v>0</v>
      </c>
      <c r="T66" s="38">
        <f>SUMPRODUCT(LTA!J66:AN66,LTA!J$101:AN$101,LTA!J$103:AN$103)</f>
        <v>287.35000000000002</v>
      </c>
      <c r="U66" s="38">
        <f>SUMPRODUCT(LTA!J66:AN66,LTA!J$102:AN$102,LTA!J$103:AN$103)</f>
        <v>54.84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23.119999999999997</v>
      </c>
      <c r="Z66" s="35">
        <f>IEX!N66</f>
        <v>0</v>
      </c>
      <c r="AA66" s="76">
        <f>STOA!H66</f>
        <v>3.7399999999999998</v>
      </c>
      <c r="AB66" s="76">
        <f>-STOA!N66</f>
        <v>0</v>
      </c>
      <c r="AC66">
        <f t="shared" si="0"/>
        <v>11.724704063125886</v>
      </c>
      <c r="AD66">
        <f t="shared" si="1"/>
        <v>1491.442483517116</v>
      </c>
      <c r="AE66">
        <f>'IDT-1'!B66</f>
        <v>60.741</v>
      </c>
      <c r="AF66" s="25"/>
      <c r="AG66">
        <f t="shared" si="2"/>
        <v>1552.183483517116</v>
      </c>
      <c r="AI66" s="35">
        <f>PXIL!H66</f>
        <v>0</v>
      </c>
      <c r="AJ66" s="35">
        <f>PXIL!N66</f>
        <v>0</v>
      </c>
      <c r="AK66" s="35">
        <f>RTM_IEX!H66</f>
        <v>71.97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11.068315999999999</v>
      </c>
      <c r="E67">
        <f>GT_NG!P67</f>
        <v>12.922687556492921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757.48941144492323</v>
      </c>
      <c r="P67" s="37">
        <v>117.67999999999998</v>
      </c>
      <c r="Q67" s="37">
        <v>38.019999999999996</v>
      </c>
      <c r="R67" s="39">
        <v>47.5</v>
      </c>
      <c r="S67" s="39">
        <v>0</v>
      </c>
      <c r="T67" s="38">
        <f>SUMPRODUCT(LTA!J67:AN67,LTA!J$101:AN$101,LTA!J$103:AN$103)</f>
        <v>249.45</v>
      </c>
      <c r="U67" s="38">
        <f>SUMPRODUCT(LTA!J67:AN67,LTA!J$102:AN$102,LTA!J$103:AN$103)</f>
        <v>54.84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77.34</v>
      </c>
      <c r="Z67" s="35">
        <f>IEX!N67</f>
        <v>0</v>
      </c>
      <c r="AA67" s="76">
        <f>STOA!H67</f>
        <v>3.65</v>
      </c>
      <c r="AB67" s="76">
        <f>-STOA!N67</f>
        <v>0</v>
      </c>
      <c r="AC67">
        <f t="shared" si="0"/>
        <v>11.662719237011045</v>
      </c>
      <c r="AD67">
        <f t="shared" si="1"/>
        <v>1483.557695764405</v>
      </c>
      <c r="AE67">
        <f>'IDT-1'!B67</f>
        <v>49.893999999999998</v>
      </c>
      <c r="AF67" s="25"/>
      <c r="AG67">
        <f t="shared" si="2"/>
        <v>1533.451695764405</v>
      </c>
      <c r="AI67" s="35">
        <f>PXIL!H67</f>
        <v>0</v>
      </c>
      <c r="AJ67" s="35">
        <f>PXIL!N67</f>
        <v>0</v>
      </c>
      <c r="AK67" s="35">
        <f>RTM_IEX!H67</f>
        <v>41.26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11.068315999999999</v>
      </c>
      <c r="E68">
        <f>GT_NG!P68</f>
        <v>12.922687556492921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777.28258661295604</v>
      </c>
      <c r="P68" s="37">
        <v>117.67999999999998</v>
      </c>
      <c r="Q68" s="37">
        <v>38.019999999999996</v>
      </c>
      <c r="R68" s="39">
        <v>43.75</v>
      </c>
      <c r="S68" s="39">
        <v>0</v>
      </c>
      <c r="T68" s="38">
        <f>SUMPRODUCT(LTA!J68:AN68,LTA!J$101:AN$101,LTA!J$103:AN$103)</f>
        <v>206.94</v>
      </c>
      <c r="U68" s="38">
        <f>SUMPRODUCT(LTA!J68:AN68,LTA!J$102:AN$102,LTA!J$103:AN$103)</f>
        <v>55.86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71.289999999999992</v>
      </c>
      <c r="Z68" s="35">
        <f>IEX!N68</f>
        <v>0</v>
      </c>
      <c r="AA68" s="76">
        <f>STOA!H68</f>
        <v>3.65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11.777950003321701</v>
      </c>
      <c r="AD68">
        <f t="shared" ref="AD68:AD98" si="4">SUM(B68:AB68,AI68:AV68)-AC68</f>
        <v>1498.2156401661273</v>
      </c>
      <c r="AE68">
        <f>'IDT-1'!B68</f>
        <v>36.335999999999999</v>
      </c>
      <c r="AF68" s="25"/>
      <c r="AG68">
        <f t="shared" ref="AG68:AG98" si="5">SUM(AD68:AF68)</f>
        <v>1534.5516401661273</v>
      </c>
      <c r="AI68" s="35">
        <f>PXIL!H68</f>
        <v>0</v>
      </c>
      <c r="AJ68" s="35">
        <f>PXIL!N68</f>
        <v>0</v>
      </c>
      <c r="AK68" s="35">
        <f>RTM_IEX!H68</f>
        <v>20.149999999999999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67.38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11.068315999999999</v>
      </c>
      <c r="E69">
        <f>GT_NG!P69</f>
        <v>12.922687556492921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793.05913976815634</v>
      </c>
      <c r="P69" s="37">
        <v>117.67999999999998</v>
      </c>
      <c r="Q69" s="37">
        <v>38.020000000000003</v>
      </c>
      <c r="R69" s="39">
        <v>33.020000000000003</v>
      </c>
      <c r="S69" s="39">
        <v>0</v>
      </c>
      <c r="T69" s="38">
        <f>SUMPRODUCT(LTA!J69:AN69,LTA!J$101:AN$101,LTA!J$103:AN$103)</f>
        <v>167.95</v>
      </c>
      <c r="U69" s="38">
        <f>SUMPRODUCT(LTA!J69:AN69,LTA!J$102:AN$102,LTA!J$103:AN$103)</f>
        <v>58.370000000000005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200.17000000000002</v>
      </c>
      <c r="Z69" s="35">
        <f>IEX!N69</f>
        <v>0</v>
      </c>
      <c r="AA69" s="76">
        <f>STOA!H69</f>
        <v>3.65</v>
      </c>
      <c r="AB69" s="76">
        <f>-STOA!N69</f>
        <v>0</v>
      </c>
      <c r="AC69">
        <f t="shared" si="3"/>
        <v>12.012525483584353</v>
      </c>
      <c r="AD69">
        <f t="shared" si="4"/>
        <v>1487.8976178410653</v>
      </c>
      <c r="AE69">
        <f>'IDT-1'!B69</f>
        <v>23.861999999999998</v>
      </c>
      <c r="AF69" s="25"/>
      <c r="AG69">
        <f t="shared" si="5"/>
        <v>1511.7596178410654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-20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11.068315999999999</v>
      </c>
      <c r="E70">
        <f>GT_NG!P70</f>
        <v>12.922687556492921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804.24697786339436</v>
      </c>
      <c r="P70" s="37">
        <v>117.67999999999998</v>
      </c>
      <c r="Q70" s="37">
        <v>38.020000000000003</v>
      </c>
      <c r="R70" s="39">
        <v>20.76520212520213</v>
      </c>
      <c r="S70" s="39">
        <v>0</v>
      </c>
      <c r="T70" s="38">
        <f>SUMPRODUCT(LTA!J70:AN70,LTA!J$101:AN$101,LTA!J$103:AN$103)</f>
        <v>125.84</v>
      </c>
      <c r="U70" s="38">
        <f>SUMPRODUCT(LTA!J70:AN70,LTA!J$102:AN$102,LTA!J$103:AN$103)</f>
        <v>58.370000000000005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225.12</v>
      </c>
      <c r="Z70" s="35">
        <f>IEX!N70</f>
        <v>0</v>
      </c>
      <c r="AA70" s="76">
        <f>STOA!H70</f>
        <v>3.65</v>
      </c>
      <c r="AB70" s="76">
        <f>-STOA!N70</f>
        <v>0</v>
      </c>
      <c r="AC70">
        <f t="shared" si="3"/>
        <v>11.787930831651696</v>
      </c>
      <c r="AD70">
        <f t="shared" si="4"/>
        <v>1499.4852527134376</v>
      </c>
      <c r="AE70">
        <f>'IDT-1'!B70</f>
        <v>27.116</v>
      </c>
      <c r="AF70" s="25"/>
      <c r="AG70">
        <f t="shared" si="5"/>
        <v>1526.6012527134376</v>
      </c>
      <c r="AI70" s="35">
        <f>PXIL!H70</f>
        <v>0</v>
      </c>
      <c r="AJ70" s="35">
        <f>PXIL!N70</f>
        <v>0</v>
      </c>
      <c r="AK70" s="35">
        <f>RTM_IEX!H70</f>
        <v>9.59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11.068315999999999</v>
      </c>
      <c r="E71">
        <f>GT_NG!P71</f>
        <v>12.922687556492921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99.609999999999985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807.13732662199152</v>
      </c>
      <c r="P71" s="37">
        <v>117.67999999999998</v>
      </c>
      <c r="Q71" s="37">
        <v>38.020000000000003</v>
      </c>
      <c r="R71" s="39">
        <v>9.58</v>
      </c>
      <c r="S71" s="39">
        <v>0</v>
      </c>
      <c r="T71" s="38">
        <f>SUMPRODUCT(LTA!J71:AN71,LTA!J$101:AN$101,LTA!J$103:AN$103)</f>
        <v>86.820000000000007</v>
      </c>
      <c r="U71" s="38">
        <f>SUMPRODUCT(LTA!J71:AN71,LTA!J$102:AN$102,LTA!J$103:AN$103)</f>
        <v>59.38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192.5</v>
      </c>
      <c r="Z71" s="35">
        <f>IEX!N71</f>
        <v>0</v>
      </c>
      <c r="AA71" s="76">
        <f>STOA!H71</f>
        <v>3.46</v>
      </c>
      <c r="AB71" s="76">
        <f>-STOA!N71</f>
        <v>0</v>
      </c>
      <c r="AC71">
        <f t="shared" si="3"/>
        <v>11.292670975392179</v>
      </c>
      <c r="AD71">
        <f t="shared" si="4"/>
        <v>1436.4856592030922</v>
      </c>
      <c r="AE71">
        <f>'IDT-1'!B71</f>
        <v>122</v>
      </c>
      <c r="AF71" s="25"/>
      <c r="AG71">
        <f t="shared" si="5"/>
        <v>1558.4856592030922</v>
      </c>
      <c r="AI71" s="35">
        <f>PXIL!H71</f>
        <v>0</v>
      </c>
      <c r="AJ71" s="35">
        <f>PXIL!N71</f>
        <v>0</v>
      </c>
      <c r="AK71" s="35">
        <f>RTM_IEX!H71</f>
        <v>9.6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11.068315999999999</v>
      </c>
      <c r="E72">
        <f>GT_NG!P72</f>
        <v>13.314344262295082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99.609999999999985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824.10795667014929</v>
      </c>
      <c r="P72" s="37">
        <v>117.67999999999998</v>
      </c>
      <c r="Q72" s="37">
        <v>38.020000000000003</v>
      </c>
      <c r="R72" s="39">
        <v>3.4200000000000004</v>
      </c>
      <c r="S72" s="39">
        <v>0</v>
      </c>
      <c r="T72" s="38">
        <f>SUMPRODUCT(LTA!J72:AN72,LTA!J$101:AN$101,LTA!J$103:AN$103)</f>
        <v>58.36</v>
      </c>
      <c r="U72" s="38">
        <f>SUMPRODUCT(LTA!J72:AN72,LTA!J$102:AN$102,LTA!J$103:AN$103)</f>
        <v>59.38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207.85000000000002</v>
      </c>
      <c r="Z72" s="35">
        <f>IEX!N72</f>
        <v>0</v>
      </c>
      <c r="AA72" s="76">
        <f>STOA!H72</f>
        <v>3.46</v>
      </c>
      <c r="AB72" s="76">
        <f>-STOA!N72</f>
        <v>0</v>
      </c>
      <c r="AC72">
        <f t="shared" si="3"/>
        <v>11.390032812073068</v>
      </c>
      <c r="AD72">
        <f t="shared" si="4"/>
        <v>1448.8705841203716</v>
      </c>
      <c r="AE72">
        <f>'IDT-1'!B72</f>
        <v>126</v>
      </c>
      <c r="AF72" s="25"/>
      <c r="AG72">
        <f t="shared" si="5"/>
        <v>1574.8705841203716</v>
      </c>
      <c r="AI72" s="35">
        <f>PXIL!H72</f>
        <v>0</v>
      </c>
      <c r="AJ72" s="35">
        <f>PXIL!N72</f>
        <v>0</v>
      </c>
      <c r="AK72" s="35">
        <f>RTM_IEX!H72</f>
        <v>23.99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11.068315999999999</v>
      </c>
      <c r="E73">
        <f>GT_NG!P73</f>
        <v>13.314344262295082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78.386194844910449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836.15140250102547</v>
      </c>
      <c r="P73" s="37">
        <v>117.67999999999998</v>
      </c>
      <c r="Q73" s="37">
        <v>38.020000000000003</v>
      </c>
      <c r="R73" s="39">
        <v>1.4499999999999997</v>
      </c>
      <c r="S73" s="39">
        <v>0</v>
      </c>
      <c r="T73" s="38">
        <f>SUMPRODUCT(LTA!J73:AN73,LTA!J$101:AN$101,LTA!J$103:AN$103)</f>
        <v>42.7</v>
      </c>
      <c r="U73" s="38">
        <f>SUMPRODUCT(LTA!J73:AN73,LTA!J$102:AN$102,LTA!J$103:AN$103)</f>
        <v>59.38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307.64999999999998</v>
      </c>
      <c r="Z73" s="35">
        <f>IEX!N73</f>
        <v>0</v>
      </c>
      <c r="AA73" s="76">
        <f>STOA!H73</f>
        <v>3.46</v>
      </c>
      <c r="AB73" s="76">
        <f>-STOA!N73</f>
        <v>0</v>
      </c>
      <c r="AC73">
        <f t="shared" si="3"/>
        <v>11.772230009344204</v>
      </c>
      <c r="AD73">
        <f t="shared" si="4"/>
        <v>1497.4880275988871</v>
      </c>
      <c r="AE73">
        <f>'IDT-1'!B73</f>
        <v>99</v>
      </c>
      <c r="AF73" s="25"/>
      <c r="AG73">
        <f t="shared" si="5"/>
        <v>1596.4880275988871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11.068315999999999</v>
      </c>
      <c r="E74">
        <f>GT_NG!P74</f>
        <v>13.314344262295082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900.27802379988918</v>
      </c>
      <c r="P74" s="37">
        <v>117.67999999999998</v>
      </c>
      <c r="Q74" s="37">
        <v>38.020000000000003</v>
      </c>
      <c r="R74" s="39">
        <v>0.82</v>
      </c>
      <c r="S74" s="39">
        <v>0</v>
      </c>
      <c r="T74" s="38">
        <f>SUMPRODUCT(LTA!J74:AN74,LTA!J$101:AN$101,LTA!J$103:AN$103)</f>
        <v>31.28</v>
      </c>
      <c r="U74" s="38">
        <f>SUMPRODUCT(LTA!J74:AN74,LTA!J$102:AN$102,LTA!J$103:AN$103)</f>
        <v>58.370000000000005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305.72999999999996</v>
      </c>
      <c r="Z74" s="35">
        <f>IEX!N74</f>
        <v>0</v>
      </c>
      <c r="AA74" s="76">
        <f>STOA!H74</f>
        <v>3.46</v>
      </c>
      <c r="AB74" s="76">
        <f>-STOA!N74</f>
        <v>0</v>
      </c>
      <c r="AC74">
        <f t="shared" si="3"/>
        <v>12.129161335685035</v>
      </c>
      <c r="AD74">
        <f t="shared" si="4"/>
        <v>1542.891522726499</v>
      </c>
      <c r="AE74">
        <f>'IDT-1'!B74</f>
        <v>99</v>
      </c>
      <c r="AF74" s="25"/>
      <c r="AG74">
        <f t="shared" si="5"/>
        <v>1641.891522726499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11.068315999999999</v>
      </c>
      <c r="E75">
        <f>GT_NG!P75</f>
        <v>13.812354113293482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947.11449712174806</v>
      </c>
      <c r="P75" s="37">
        <v>117.67999999999998</v>
      </c>
      <c r="Q75" s="37">
        <v>38.020000000000003</v>
      </c>
      <c r="R75" s="39">
        <v>0</v>
      </c>
      <c r="S75" s="39">
        <v>0</v>
      </c>
      <c r="T75" s="38">
        <f>SUMPRODUCT(LTA!J75:AN75,LTA!J$101:AN$101,LTA!J$103:AN$103)</f>
        <v>34.870000000000005</v>
      </c>
      <c r="U75" s="38">
        <f>SUMPRODUCT(LTA!J75:AN75,LTA!J$102:AN$102,LTA!J$103:AN$103)</f>
        <v>58.370000000000005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410.84999999999997</v>
      </c>
      <c r="Z75" s="35">
        <f>IEX!N75</f>
        <v>0</v>
      </c>
      <c r="AA75" s="76">
        <f>STOA!H75</f>
        <v>3.5</v>
      </c>
      <c r="AB75" s="76">
        <f>-STOA!N75</f>
        <v>-86.36</v>
      </c>
      <c r="AC75">
        <f t="shared" si="3"/>
        <v>14.019127751319033</v>
      </c>
      <c r="AD75">
        <f t="shared" si="4"/>
        <v>1609.9060394837227</v>
      </c>
      <c r="AE75">
        <f>'IDT-1'!B75</f>
        <v>32.723999999999997</v>
      </c>
      <c r="AF75" s="25"/>
      <c r="AG75">
        <f t="shared" si="5"/>
        <v>1642.6300394837226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11.068315999999999</v>
      </c>
      <c r="E76">
        <f>GT_NG!P76</f>
        <v>13.812354113293482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950.07472277392196</v>
      </c>
      <c r="P76" s="37">
        <v>117.67999999999998</v>
      </c>
      <c r="Q76" s="37">
        <v>38.020000000000003</v>
      </c>
      <c r="R76" s="39">
        <v>0</v>
      </c>
      <c r="S76" s="39">
        <v>0</v>
      </c>
      <c r="T76" s="38">
        <f>SUMPRODUCT(LTA!J76:AN76,LTA!J$101:AN$101,LTA!J$103:AN$103)</f>
        <v>32</v>
      </c>
      <c r="U76" s="38">
        <f>SUMPRODUCT(LTA!J76:AN76,LTA!J$102:AN$102,LTA!J$103:AN$103)</f>
        <v>58.370000000000005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405.06</v>
      </c>
      <c r="Z76" s="35">
        <f>IEX!N76</f>
        <v>0</v>
      </c>
      <c r="AA76" s="76">
        <f>STOA!H76</f>
        <v>3.5</v>
      </c>
      <c r="AB76" s="76">
        <f>-STOA!N76</f>
        <v>-86.36</v>
      </c>
      <c r="AC76">
        <f t="shared" si="3"/>
        <v>13.97466951140599</v>
      </c>
      <c r="AD76">
        <f t="shared" si="4"/>
        <v>1604.2507233758097</v>
      </c>
      <c r="AE76">
        <f>'IDT-1'!B76</f>
        <v>39.515999999999998</v>
      </c>
      <c r="AF76" s="25"/>
      <c r="AG76">
        <f t="shared" si="5"/>
        <v>1643.7667233758098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11.068315999999999</v>
      </c>
      <c r="E77">
        <f>GT_NG!P77</f>
        <v>13.812354113293482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929.75480520145823</v>
      </c>
      <c r="P77" s="37">
        <v>117.67999999999998</v>
      </c>
      <c r="Q77" s="37">
        <v>38.020000000000003</v>
      </c>
      <c r="R77" s="39">
        <v>0</v>
      </c>
      <c r="S77" s="39">
        <v>0</v>
      </c>
      <c r="T77" s="38">
        <f>SUMPRODUCT(LTA!J77:AN77,LTA!J$101:AN$101,LTA!J$103:AN$103)</f>
        <v>32</v>
      </c>
      <c r="U77" s="38">
        <f>SUMPRODUCT(LTA!J77:AN77,LTA!J$102:AN$102,LTA!J$103:AN$103)</f>
        <v>71.36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411.28999999999996</v>
      </c>
      <c r="Z77" s="35">
        <f>IEX!N77</f>
        <v>0</v>
      </c>
      <c r="AA77" s="76">
        <f>STOA!H77</f>
        <v>3.5</v>
      </c>
      <c r="AB77" s="76">
        <f>-STOA!N77</f>
        <v>-86.36</v>
      </c>
      <c r="AC77">
        <f t="shared" si="3"/>
        <v>14.319849477057964</v>
      </c>
      <c r="AD77">
        <f t="shared" si="4"/>
        <v>1557.8056258376937</v>
      </c>
      <c r="AE77">
        <f>'IDT-1'!B77</f>
        <v>44.456000000000003</v>
      </c>
      <c r="AF77" s="25"/>
      <c r="AG77">
        <f t="shared" si="5"/>
        <v>1602.2616258376936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-45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11.068315999999999</v>
      </c>
      <c r="E78">
        <f>GT_NG!P78</f>
        <v>13.812354113293482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922.6314372014582</v>
      </c>
      <c r="P78" s="37">
        <v>117.67999999999998</v>
      </c>
      <c r="Q78" s="37">
        <v>38.020000000000003</v>
      </c>
      <c r="R78" s="39">
        <v>0</v>
      </c>
      <c r="S78" s="39">
        <v>0</v>
      </c>
      <c r="T78" s="38">
        <f>SUMPRODUCT(LTA!J78:AN78,LTA!J$101:AN$101,LTA!J$103:AN$103)</f>
        <v>32</v>
      </c>
      <c r="U78" s="38">
        <f>SUMPRODUCT(LTA!J78:AN78,LTA!J$102:AN$102,LTA!J$103:AN$103)</f>
        <v>71.679999999999993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405.52</v>
      </c>
      <c r="Z78" s="35">
        <f>IEX!N78</f>
        <v>0</v>
      </c>
      <c r="AA78" s="76">
        <f>STOA!H78</f>
        <v>3.5</v>
      </c>
      <c r="AB78" s="76">
        <f>-STOA!N78</f>
        <v>-86.36</v>
      </c>
      <c r="AC78">
        <f t="shared" si="3"/>
        <v>14.363280935744843</v>
      </c>
      <c r="AD78">
        <f t="shared" si="4"/>
        <v>1527.188826379007</v>
      </c>
      <c r="AE78">
        <f>'IDT-1'!B78</f>
        <v>46.924999999999997</v>
      </c>
      <c r="AF78" s="25"/>
      <c r="AG78">
        <f t="shared" si="5"/>
        <v>1574.1138263790069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-63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11.068315999999999</v>
      </c>
      <c r="E79">
        <f>GT_NG!P79</f>
        <v>13.812354113293482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80.10633414176543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839.38813069106254</v>
      </c>
      <c r="P79" s="37">
        <v>117.67999999999998</v>
      </c>
      <c r="Q79" s="37">
        <v>38.020000000000003</v>
      </c>
      <c r="R79" s="39">
        <v>0</v>
      </c>
      <c r="S79" s="39">
        <v>0</v>
      </c>
      <c r="T79" s="38">
        <f>SUMPRODUCT(LTA!J79:AN79,LTA!J$101:AN$101,LTA!J$103:AN$103)</f>
        <v>41.33</v>
      </c>
      <c r="U79" s="38">
        <f>SUMPRODUCT(LTA!J79:AN79,LTA!J$102:AN$102,LTA!J$103:AN$103)</f>
        <v>72.17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383.46</v>
      </c>
      <c r="Z79" s="35">
        <f>IEX!N79</f>
        <v>0</v>
      </c>
      <c r="AA79" s="76">
        <f>STOA!H79</f>
        <v>3.5</v>
      </c>
      <c r="AB79" s="76">
        <f>-STOA!N79</f>
        <v>-86.36</v>
      </c>
      <c r="AC79">
        <f t="shared" si="3"/>
        <v>13.406778366226188</v>
      </c>
      <c r="AD79">
        <f t="shared" si="4"/>
        <v>1469.7683565798952</v>
      </c>
      <c r="AE79">
        <f>'IDT-1'!B79</f>
        <v>91</v>
      </c>
      <c r="AF79" s="25"/>
      <c r="AG79">
        <f t="shared" si="5"/>
        <v>1560.7683565798952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-31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11.068315999999999</v>
      </c>
      <c r="E80">
        <f>GT_NG!P80</f>
        <v>13.812354113293482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80.10633414176543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820.14128032322503</v>
      </c>
      <c r="P80" s="37">
        <v>117.67999999999998</v>
      </c>
      <c r="Q80" s="37">
        <v>38.020000000000003</v>
      </c>
      <c r="R80" s="39">
        <v>0</v>
      </c>
      <c r="S80" s="39">
        <v>0</v>
      </c>
      <c r="T80" s="38">
        <f>SUMPRODUCT(LTA!J80:AN80,LTA!J$101:AN$101,LTA!J$103:AN$103)</f>
        <v>41.66</v>
      </c>
      <c r="U80" s="38">
        <f>SUMPRODUCT(LTA!J80:AN80,LTA!J$102:AN$102,LTA!J$103:AN$103)</f>
        <v>72.16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324.91999999999996</v>
      </c>
      <c r="Z80" s="35">
        <f>IEX!N80</f>
        <v>0</v>
      </c>
      <c r="AA80" s="76">
        <f>STOA!H80</f>
        <v>3.5</v>
      </c>
      <c r="AB80" s="76">
        <f>-STOA!N80</f>
        <v>-86.36</v>
      </c>
      <c r="AC80">
        <f t="shared" si="3"/>
        <v>12.668894522552783</v>
      </c>
      <c r="AD80">
        <f t="shared" si="4"/>
        <v>1410.0393900557312</v>
      </c>
      <c r="AE80">
        <f>'IDT-1'!B80</f>
        <v>133</v>
      </c>
      <c r="AF80" s="25"/>
      <c r="AG80">
        <f t="shared" si="5"/>
        <v>1543.0393900557312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-14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11.068315999999999</v>
      </c>
      <c r="E81">
        <f>GT_NG!P81</f>
        <v>13.812354113293482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80.10633414176543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783.60603335408393</v>
      </c>
      <c r="P81" s="37">
        <v>119.06542987641053</v>
      </c>
      <c r="Q81" s="37">
        <v>38.5</v>
      </c>
      <c r="R81" s="39">
        <v>0</v>
      </c>
      <c r="S81" s="39">
        <v>0</v>
      </c>
      <c r="T81" s="38">
        <f>SUMPRODUCT(LTA!J81:AN81,LTA!J$101:AN$101,LTA!J$103:AN$103)</f>
        <v>41.67</v>
      </c>
      <c r="U81" s="38">
        <f>SUMPRODUCT(LTA!J81:AN81,LTA!J$102:AN$102,LTA!J$103:AN$103)</f>
        <v>73.17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339.32</v>
      </c>
      <c r="Z81" s="35">
        <f>IEX!N81</f>
        <v>0</v>
      </c>
      <c r="AA81" s="76">
        <f>STOA!H81</f>
        <v>3.5</v>
      </c>
      <c r="AB81" s="76">
        <f>-STOA!N81</f>
        <v>-86.36</v>
      </c>
      <c r="AC81">
        <f t="shared" si="3"/>
        <v>12.408687493273026</v>
      </c>
      <c r="AD81">
        <f t="shared" si="4"/>
        <v>1405.0497799922807</v>
      </c>
      <c r="AE81">
        <f>'IDT-1'!B81</f>
        <v>133</v>
      </c>
      <c r="AF81" s="25"/>
      <c r="AG81">
        <f t="shared" si="5"/>
        <v>1538.0497799922807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11.068315999999999</v>
      </c>
      <c r="E82">
        <f>GT_NG!P82</f>
        <v>13.812354113293482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80.10633414176543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750.57815214763446</v>
      </c>
      <c r="P82" s="37">
        <v>119.06542987641053</v>
      </c>
      <c r="Q82" s="37">
        <v>38.5</v>
      </c>
      <c r="R82" s="39">
        <v>0</v>
      </c>
      <c r="S82" s="39">
        <v>0</v>
      </c>
      <c r="T82" s="38">
        <f>SUMPRODUCT(LTA!J82:AN82,LTA!J$101:AN$101,LTA!J$103:AN$103)</f>
        <v>42.34</v>
      </c>
      <c r="U82" s="38">
        <f>SUMPRODUCT(LTA!J82:AN82,LTA!J$102:AN$102,LTA!J$103:AN$103)</f>
        <v>73.67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360.41999999999996</v>
      </c>
      <c r="Z82" s="35">
        <f>IEX!N82</f>
        <v>0</v>
      </c>
      <c r="AA82" s="76">
        <f>STOA!H82</f>
        <v>3.5</v>
      </c>
      <c r="AB82" s="76">
        <f>-STOA!N82</f>
        <v>-86.36</v>
      </c>
      <c r="AC82">
        <f t="shared" si="3"/>
        <v>12.379805247840949</v>
      </c>
      <c r="AD82">
        <f t="shared" si="4"/>
        <v>1387.3207810312631</v>
      </c>
      <c r="AE82">
        <f>'IDT-1'!B82</f>
        <v>127</v>
      </c>
      <c r="AF82" s="25"/>
      <c r="AG82">
        <f t="shared" si="5"/>
        <v>1514.3207810312631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-7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11.068315999999999</v>
      </c>
      <c r="E83">
        <f>GT_NG!P83</f>
        <v>14.220382165605095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80.10633414176543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775.20535204540545</v>
      </c>
      <c r="P83" s="37">
        <v>117.67999999999999</v>
      </c>
      <c r="Q83" s="37">
        <v>38.020000000000003</v>
      </c>
      <c r="R83" s="39">
        <v>0</v>
      </c>
      <c r="S83" s="39">
        <v>0</v>
      </c>
      <c r="T83" s="38">
        <f>SUMPRODUCT(LTA!J83:AN83,LTA!J$101:AN$101,LTA!J$103:AN$103)</f>
        <v>41.99</v>
      </c>
      <c r="U83" s="38">
        <f>SUMPRODUCT(LTA!J83:AN83,LTA!J$102:AN$102,LTA!J$103:AN$103)</f>
        <v>74.650000000000006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437.2</v>
      </c>
      <c r="Z83" s="35">
        <f>IEX!N83</f>
        <v>0</v>
      </c>
      <c r="AA83" s="76">
        <f>STOA!H83</f>
        <v>3.5</v>
      </c>
      <c r="AB83" s="76">
        <f>-STOA!N83</f>
        <v>-86.36</v>
      </c>
      <c r="AC83">
        <f t="shared" si="3"/>
        <v>13.273956444837362</v>
      </c>
      <c r="AD83">
        <f t="shared" si="4"/>
        <v>1515.1164279079389</v>
      </c>
      <c r="AE83">
        <f>'IDT-1'!B83</f>
        <v>0</v>
      </c>
      <c r="AF83" s="25"/>
      <c r="AG83">
        <f t="shared" si="5"/>
        <v>1515.1164279079389</v>
      </c>
      <c r="AI83" s="35">
        <f>PXIL!H83</f>
        <v>0</v>
      </c>
      <c r="AJ83" s="35">
        <f>PXIL!N83</f>
        <v>0</v>
      </c>
      <c r="AK83" s="35">
        <f>RTM_IEX!H83</f>
        <v>21.11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11.068315999999999</v>
      </c>
      <c r="E84">
        <f>GT_NG!P84</f>
        <v>14.220382165605095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80.10633414176543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753.70578069201269</v>
      </c>
      <c r="P84" s="37">
        <v>117.67999999999999</v>
      </c>
      <c r="Q84" s="37">
        <v>38.020000000000003</v>
      </c>
      <c r="R84" s="39">
        <v>0</v>
      </c>
      <c r="S84" s="39">
        <v>0</v>
      </c>
      <c r="T84" s="38">
        <f>SUMPRODUCT(LTA!J84:AN84,LTA!J$101:AN$101,LTA!J$103:AN$103)</f>
        <v>42.34</v>
      </c>
      <c r="U84" s="38">
        <f>SUMPRODUCT(LTA!J84:AN84,LTA!J$102:AN$102,LTA!J$103:AN$103)</f>
        <v>75.17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441.99</v>
      </c>
      <c r="Z84" s="35">
        <f>IEX!N84</f>
        <v>0</v>
      </c>
      <c r="AA84" s="76">
        <f>STOA!H84</f>
        <v>3.5</v>
      </c>
      <c r="AB84" s="76">
        <f>-STOA!N84</f>
        <v>-86.36</v>
      </c>
      <c r="AC84">
        <f t="shared" si="3"/>
        <v>13.097991788280897</v>
      </c>
      <c r="AD84">
        <f t="shared" si="4"/>
        <v>1492.7328212111024</v>
      </c>
      <c r="AE84">
        <f>'IDT-1'!B84</f>
        <v>0</v>
      </c>
      <c r="AF84" s="25"/>
      <c r="AG84">
        <f t="shared" si="5"/>
        <v>1492.7328212111024</v>
      </c>
      <c r="AI84" s="35">
        <f>PXIL!H84</f>
        <v>0</v>
      </c>
      <c r="AJ84" s="35">
        <f>PXIL!N84</f>
        <v>0</v>
      </c>
      <c r="AK84" s="35">
        <f>RTM_IEX!H84</f>
        <v>14.39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11.068315999999999</v>
      </c>
      <c r="E85">
        <f>GT_NG!P85</f>
        <v>14.220382165605095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80.10633414176543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768.14952086592564</v>
      </c>
      <c r="P85" s="37">
        <v>117.67999999999999</v>
      </c>
      <c r="Q85" s="37">
        <v>38.020000000000003</v>
      </c>
      <c r="R85" s="39">
        <v>0</v>
      </c>
      <c r="S85" s="39">
        <v>0</v>
      </c>
      <c r="T85" s="38">
        <f>SUMPRODUCT(LTA!J85:AN85,LTA!J$101:AN$101,LTA!J$103:AN$103)</f>
        <v>38.33</v>
      </c>
      <c r="U85" s="38">
        <f>SUMPRODUCT(LTA!J85:AN85,LTA!J$102:AN$102,LTA!J$103:AN$103)</f>
        <v>74.16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410.33</v>
      </c>
      <c r="Z85" s="35">
        <f>IEX!N85</f>
        <v>0</v>
      </c>
      <c r="AA85" s="76">
        <f>STOA!H85</f>
        <v>3.5</v>
      </c>
      <c r="AB85" s="76">
        <f>-STOA!N85</f>
        <v>-86.36</v>
      </c>
      <c r="AC85">
        <f t="shared" si="3"/>
        <v>12.939524961637417</v>
      </c>
      <c r="AD85">
        <f t="shared" si="4"/>
        <v>1472.5750282116587</v>
      </c>
      <c r="AE85">
        <f>'IDT-1'!B85</f>
        <v>0</v>
      </c>
      <c r="AF85" s="25"/>
      <c r="AG85">
        <f t="shared" si="5"/>
        <v>1472.5750282116587</v>
      </c>
      <c r="AI85" s="35">
        <f>PXIL!H85</f>
        <v>0</v>
      </c>
      <c r="AJ85" s="35">
        <f>PXIL!N85</f>
        <v>0</v>
      </c>
      <c r="AK85" s="35">
        <f>RTM_IEX!H85</f>
        <v>16.309999999999999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11.068315999999999</v>
      </c>
      <c r="E86">
        <f>GT_NG!P86</f>
        <v>14.220382165605095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80.10633414176543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765.47116417327345</v>
      </c>
      <c r="P86" s="37">
        <v>117.67999999999999</v>
      </c>
      <c r="Q86" s="37">
        <v>38.020000000000003</v>
      </c>
      <c r="R86" s="39">
        <v>0</v>
      </c>
      <c r="S86" s="39">
        <v>0</v>
      </c>
      <c r="T86" s="38">
        <f>SUMPRODUCT(LTA!J86:AN86,LTA!J$101:AN$101,LTA!J$103:AN$103)</f>
        <v>38.01</v>
      </c>
      <c r="U86" s="38">
        <f>SUMPRODUCT(LTA!J86:AN86,LTA!J$102:AN$102,LTA!J$103:AN$103)</f>
        <v>72.66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403.60999999999996</v>
      </c>
      <c r="Z86" s="35">
        <f>IEX!N86</f>
        <v>0</v>
      </c>
      <c r="AA86" s="76">
        <f>STOA!H86</f>
        <v>3.5</v>
      </c>
      <c r="AB86" s="76">
        <f>-STOA!N86</f>
        <v>-86.36</v>
      </c>
      <c r="AC86">
        <f t="shared" si="3"/>
        <v>12.827000917108588</v>
      </c>
      <c r="AD86">
        <f t="shared" si="4"/>
        <v>1432.1591955635356</v>
      </c>
      <c r="AE86">
        <f>'IDT-1'!B86</f>
        <v>0</v>
      </c>
      <c r="AF86" s="25"/>
      <c r="AG86">
        <f t="shared" si="5"/>
        <v>1432.1591955635356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-13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11.068315999999999</v>
      </c>
      <c r="E87">
        <f>GT_NG!P87</f>
        <v>14.220382165605095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737.14262306443231</v>
      </c>
      <c r="P87" s="37">
        <v>117.67999999999999</v>
      </c>
      <c r="Q87" s="37">
        <v>38.020000000000003</v>
      </c>
      <c r="R87" s="39">
        <v>0</v>
      </c>
      <c r="S87" s="39">
        <v>0</v>
      </c>
      <c r="T87" s="38">
        <f>SUMPRODUCT(LTA!J87:AN87,LTA!J$101:AN$101,LTA!J$103:AN$103)</f>
        <v>33.33</v>
      </c>
      <c r="U87" s="38">
        <f>SUMPRODUCT(LTA!J87:AN87,LTA!J$102:AN$102,LTA!J$103:AN$103)</f>
        <v>72.17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388.73</v>
      </c>
      <c r="Z87" s="35">
        <f>IEX!N87</f>
        <v>0</v>
      </c>
      <c r="AA87" s="76">
        <f>STOA!H87</f>
        <v>3.5</v>
      </c>
      <c r="AB87" s="76">
        <f>-STOA!N87</f>
        <v>-86.36</v>
      </c>
      <c r="AC87">
        <f t="shared" si="3"/>
        <v>12.592915532395814</v>
      </c>
      <c r="AD87">
        <f t="shared" si="4"/>
        <v>1428.4845313278743</v>
      </c>
      <c r="AE87">
        <f>'IDT-1'!B87</f>
        <v>0</v>
      </c>
      <c r="AF87" s="25"/>
      <c r="AG87">
        <f t="shared" si="5"/>
        <v>1428.4845313278743</v>
      </c>
      <c r="AI87" s="35">
        <f>PXIL!H87</f>
        <v>0</v>
      </c>
      <c r="AJ87" s="35">
        <f>PXIL!N87</f>
        <v>0</v>
      </c>
      <c r="AK87" s="35">
        <f>RTM_IEX!H87</f>
        <v>27.82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11.068315999999999</v>
      </c>
      <c r="E88">
        <f>GT_NG!P88</f>
        <v>14.220382165605095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723.65414570935991</v>
      </c>
      <c r="P88" s="37">
        <v>117.67999999999999</v>
      </c>
      <c r="Q88" s="37">
        <v>38.020000000000003</v>
      </c>
      <c r="R88" s="39">
        <v>0</v>
      </c>
      <c r="S88" s="39">
        <v>0</v>
      </c>
      <c r="T88" s="38">
        <f>SUMPRODUCT(LTA!J88:AN88,LTA!J$101:AN$101,LTA!J$103:AN$103)</f>
        <v>31.990000000000002</v>
      </c>
      <c r="U88" s="38">
        <f>SUMPRODUCT(LTA!J88:AN88,LTA!J$102:AN$102,LTA!J$103:AN$103)</f>
        <v>71.16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365.7</v>
      </c>
      <c r="Z88" s="35">
        <f>IEX!N88</f>
        <v>0</v>
      </c>
      <c r="AA88" s="76">
        <f>STOA!H88</f>
        <v>3.5</v>
      </c>
      <c r="AB88" s="76">
        <f>-STOA!N88</f>
        <v>-86.36</v>
      </c>
      <c r="AC88">
        <f t="shared" si="3"/>
        <v>12.432013409026251</v>
      </c>
      <c r="AD88">
        <f t="shared" si="4"/>
        <v>1408.0169560961715</v>
      </c>
      <c r="AE88">
        <f>'IDT-1'!B88</f>
        <v>0</v>
      </c>
      <c r="AF88" s="25"/>
      <c r="AG88">
        <f t="shared" si="5"/>
        <v>1408.0169560961715</v>
      </c>
      <c r="AI88" s="35">
        <f>PXIL!H88</f>
        <v>0</v>
      </c>
      <c r="AJ88" s="35">
        <f>PXIL!N88</f>
        <v>0</v>
      </c>
      <c r="AK88" s="35">
        <f>RTM_IEX!H88</f>
        <v>46.06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11.068315999999999</v>
      </c>
      <c r="E89">
        <f>GT_NG!P89</f>
        <v>14.220382165605095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723.83183519966735</v>
      </c>
      <c r="P89" s="37">
        <v>117.67999999999999</v>
      </c>
      <c r="Q89" s="37">
        <v>38.020000000000003</v>
      </c>
      <c r="R89" s="39">
        <v>0</v>
      </c>
      <c r="S89" s="39">
        <v>0</v>
      </c>
      <c r="T89" s="38">
        <f>SUMPRODUCT(LTA!J89:AN89,LTA!J$101:AN$101,LTA!J$103:AN$103)</f>
        <v>30.67</v>
      </c>
      <c r="U89" s="38">
        <f>SUMPRODUCT(LTA!J89:AN89,LTA!J$102:AN$102,LTA!J$103:AN$103)</f>
        <v>62.650000000000006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369.54</v>
      </c>
      <c r="Z89" s="35">
        <f>IEX!N89</f>
        <v>0</v>
      </c>
      <c r="AA89" s="76">
        <f>STOA!H89</f>
        <v>3.5</v>
      </c>
      <c r="AB89" s="76">
        <f>-STOA!N89</f>
        <v>-86.36</v>
      </c>
      <c r="AC89">
        <f t="shared" si="3"/>
        <v>12.334261387050647</v>
      </c>
      <c r="AD89">
        <f t="shared" si="4"/>
        <v>1395.5823976084544</v>
      </c>
      <c r="AE89">
        <f>'IDT-1'!B89</f>
        <v>0</v>
      </c>
      <c r="AF89" s="25"/>
      <c r="AG89">
        <f t="shared" si="5"/>
        <v>1395.5823976084544</v>
      </c>
      <c r="AI89" s="35">
        <f>PXIL!H89</f>
        <v>0</v>
      </c>
      <c r="AJ89" s="35">
        <f>PXIL!N89</f>
        <v>0</v>
      </c>
      <c r="AK89" s="35">
        <f>RTM_IEX!H89</f>
        <v>39.340000000000003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11.068315999999999</v>
      </c>
      <c r="E90">
        <f>GT_NG!P90</f>
        <v>14.220382165605095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728.37185209512666</v>
      </c>
      <c r="P90" s="37">
        <v>117.67999999999999</v>
      </c>
      <c r="Q90" s="37">
        <v>38.020000000000003</v>
      </c>
      <c r="R90" s="39">
        <v>0</v>
      </c>
      <c r="S90" s="39">
        <v>0</v>
      </c>
      <c r="T90" s="38">
        <f>SUMPRODUCT(LTA!J90:AN90,LTA!J$101:AN$101,LTA!J$103:AN$103)</f>
        <v>29.33</v>
      </c>
      <c r="U90" s="38">
        <f>SUMPRODUCT(LTA!J90:AN90,LTA!J$102:AN$102,LTA!J$103:AN$103)</f>
        <v>62.16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344.59</v>
      </c>
      <c r="Z90" s="35">
        <f>IEX!N90</f>
        <v>0</v>
      </c>
      <c r="AA90" s="76">
        <f>STOA!H90</f>
        <v>3.5</v>
      </c>
      <c r="AB90" s="76">
        <f>-STOA!N90</f>
        <v>-86.36</v>
      </c>
      <c r="AC90">
        <f t="shared" si="3"/>
        <v>12.23566951883523</v>
      </c>
      <c r="AD90">
        <f t="shared" si="4"/>
        <v>1383.0410063721292</v>
      </c>
      <c r="AE90">
        <f>'IDT-1'!B90</f>
        <v>0</v>
      </c>
      <c r="AF90" s="25"/>
      <c r="AG90">
        <f t="shared" si="5"/>
        <v>1383.0410063721292</v>
      </c>
      <c r="AI90" s="35">
        <f>PXIL!H90</f>
        <v>0</v>
      </c>
      <c r="AJ90" s="35">
        <f>PXIL!N90</f>
        <v>0</v>
      </c>
      <c r="AK90" s="35">
        <f>RTM_IEX!H90</f>
        <v>48.94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11.068315999999999</v>
      </c>
      <c r="E91">
        <f>GT_NG!P91</f>
        <v>14.220382165605095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80.2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720.79321399102309</v>
      </c>
      <c r="P91" s="37">
        <v>117.67999999999999</v>
      </c>
      <c r="Q91" s="37">
        <v>38.020000000000003</v>
      </c>
      <c r="R91" s="39">
        <v>0</v>
      </c>
      <c r="S91" s="39">
        <v>0</v>
      </c>
      <c r="T91" s="38">
        <f>SUMPRODUCT(LTA!J91:AN91,LTA!J$101:AN$101,LTA!J$103:AN$103)</f>
        <v>29.67</v>
      </c>
      <c r="U91" s="38">
        <f>SUMPRODUCT(LTA!J91:AN91,LTA!J$102:AN$102,LTA!J$103:AN$103)</f>
        <v>62.690000000000005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539.39</v>
      </c>
      <c r="Z91" s="35">
        <f>IEX!N91</f>
        <v>0</v>
      </c>
      <c r="AA91" s="76">
        <f>STOA!H91</f>
        <v>2.54</v>
      </c>
      <c r="AB91" s="76">
        <f>-STOA!N91</f>
        <v>-360.22</v>
      </c>
      <c r="AC91">
        <f t="shared" si="3"/>
        <v>16.606306986581423</v>
      </c>
      <c r="AD91">
        <f t="shared" si="4"/>
        <v>1389.1356051700466</v>
      </c>
      <c r="AE91">
        <f>'IDT-1'!B91</f>
        <v>0</v>
      </c>
      <c r="AF91" s="25"/>
      <c r="AG91">
        <f t="shared" si="5"/>
        <v>1389.1356051700466</v>
      </c>
      <c r="AI91" s="35">
        <f>PXIL!H91</f>
        <v>0</v>
      </c>
      <c r="AJ91" s="35">
        <f>PXIL!N91</f>
        <v>0</v>
      </c>
      <c r="AK91" s="35">
        <f>RTM_IEX!H91</f>
        <v>149.69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11.068315999999999</v>
      </c>
      <c r="E92">
        <f>GT_NG!P92</f>
        <v>14.220382165605095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80.2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750.52271514636072</v>
      </c>
      <c r="P92" s="37">
        <v>117.67999999999999</v>
      </c>
      <c r="Q92" s="37">
        <v>38.020000000000003</v>
      </c>
      <c r="R92" s="39">
        <v>0</v>
      </c>
      <c r="S92" s="39">
        <v>0</v>
      </c>
      <c r="T92" s="38">
        <f>SUMPRODUCT(LTA!J92:AN92,LTA!J$101:AN$101,LTA!J$103:AN$103)</f>
        <v>29.990000000000002</v>
      </c>
      <c r="U92" s="38">
        <f>SUMPRODUCT(LTA!J92:AN92,LTA!J$102:AN$102,LTA!J$103:AN$103)</f>
        <v>62.17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517.30999999999995</v>
      </c>
      <c r="Z92" s="35">
        <f>IEX!N92</f>
        <v>0</v>
      </c>
      <c r="AA92" s="76">
        <f>STOA!H92</f>
        <v>2.54</v>
      </c>
      <c r="AB92" s="76">
        <f>-STOA!N92</f>
        <v>-360.22</v>
      </c>
      <c r="AC92">
        <f t="shared" si="3"/>
        <v>16.50732109559306</v>
      </c>
      <c r="AD92">
        <f t="shared" si="4"/>
        <v>1376.5440922163725</v>
      </c>
      <c r="AE92">
        <f>'IDT-1'!B92</f>
        <v>0</v>
      </c>
      <c r="AF92" s="25"/>
      <c r="AG92">
        <f t="shared" si="5"/>
        <v>1376.5440922163725</v>
      </c>
      <c r="AI92" s="35">
        <f>PXIL!H92</f>
        <v>0</v>
      </c>
      <c r="AJ92" s="35">
        <f>PXIL!N92</f>
        <v>0</v>
      </c>
      <c r="AK92" s="35">
        <f>RTM_IEX!H92</f>
        <v>129.55000000000001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11.068315999999999</v>
      </c>
      <c r="E93">
        <f>GT_NG!P93</f>
        <v>14.220382165605095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99.605636307881014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754.94414340953506</v>
      </c>
      <c r="P93" s="37">
        <v>117.67999999999999</v>
      </c>
      <c r="Q93" s="37">
        <v>38.020000000000003</v>
      </c>
      <c r="R93" s="39">
        <v>0</v>
      </c>
      <c r="S93" s="39">
        <v>0</v>
      </c>
      <c r="T93" s="38">
        <f>SUMPRODUCT(LTA!J93:AN93,LTA!J$101:AN$101,LTA!J$103:AN$103)</f>
        <v>30.33</v>
      </c>
      <c r="U93" s="38">
        <f>SUMPRODUCT(LTA!J93:AN93,LTA!J$102:AN$102,LTA!J$103:AN$103)</f>
        <v>61.68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518.28</v>
      </c>
      <c r="Z93" s="35">
        <f>IEX!N93</f>
        <v>0</v>
      </c>
      <c r="AA93" s="76">
        <f>STOA!H93</f>
        <v>2.54</v>
      </c>
      <c r="AB93" s="76">
        <f>-STOA!N93</f>
        <v>-360.22</v>
      </c>
      <c r="AC93">
        <f t="shared" si="3"/>
        <v>16.460030199247292</v>
      </c>
      <c r="AD93">
        <f t="shared" si="4"/>
        <v>1370.5284476837737</v>
      </c>
      <c r="AE93">
        <f>'IDT-1'!B93</f>
        <v>0</v>
      </c>
      <c r="AF93" s="25"/>
      <c r="AG93">
        <f t="shared" si="5"/>
        <v>1370.5284476837737</v>
      </c>
      <c r="AI93" s="35">
        <f>PXIL!H93</f>
        <v>0</v>
      </c>
      <c r="AJ93" s="35">
        <f>PXIL!N93</f>
        <v>0</v>
      </c>
      <c r="AK93" s="35">
        <f>RTM_IEX!H93</f>
        <v>98.84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11.068315999999999</v>
      </c>
      <c r="E94">
        <f>GT_NG!P94</f>
        <v>14.220382165605095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99.605636307881014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744.65414340953498</v>
      </c>
      <c r="P94" s="37">
        <v>117.67999999999999</v>
      </c>
      <c r="Q94" s="37">
        <v>38.020000000000003</v>
      </c>
      <c r="R94" s="39">
        <v>0</v>
      </c>
      <c r="S94" s="39">
        <v>0</v>
      </c>
      <c r="T94" s="38">
        <f>SUMPRODUCT(LTA!J94:AN94,LTA!J$101:AN$101,LTA!J$103:AN$103)</f>
        <v>30.67</v>
      </c>
      <c r="U94" s="38">
        <f>SUMPRODUCT(LTA!J94:AN94,LTA!J$102:AN$102,LTA!J$103:AN$103)</f>
        <v>61.190000000000005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496.21</v>
      </c>
      <c r="Z94" s="35">
        <f>IEX!N94</f>
        <v>0</v>
      </c>
      <c r="AA94" s="76">
        <f>STOA!H94</f>
        <v>2.54</v>
      </c>
      <c r="AB94" s="76">
        <f>-STOA!N94</f>
        <v>-360.22</v>
      </c>
      <c r="AC94">
        <f t="shared" si="3"/>
        <v>16.198964199247289</v>
      </c>
      <c r="AD94">
        <f t="shared" si="4"/>
        <v>1337.3195136837739</v>
      </c>
      <c r="AE94">
        <f>'IDT-1'!B94</f>
        <v>0</v>
      </c>
      <c r="AF94" s="25"/>
      <c r="AG94">
        <f t="shared" si="5"/>
        <v>1337.3195136837739</v>
      </c>
      <c r="AI94" s="35">
        <f>PXIL!H94</f>
        <v>0</v>
      </c>
      <c r="AJ94" s="35">
        <f>PXIL!N94</f>
        <v>0</v>
      </c>
      <c r="AK94" s="35">
        <f>RTM_IEX!H94</f>
        <v>97.88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11.068315999999999</v>
      </c>
      <c r="E95">
        <f>GT_NG!P95</f>
        <v>14.220382165605095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99.605636307881014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720.16826759811113</v>
      </c>
      <c r="P95" s="37">
        <v>117.67999999999999</v>
      </c>
      <c r="Q95" s="37">
        <v>38.020000000000003</v>
      </c>
      <c r="R95" s="39">
        <v>0</v>
      </c>
      <c r="S95" s="39">
        <v>0</v>
      </c>
      <c r="T95" s="38">
        <f>SUMPRODUCT(LTA!J95:AN95,LTA!J$101:AN$101,LTA!J$103:AN$103)</f>
        <v>30.67</v>
      </c>
      <c r="U95" s="38">
        <f>SUMPRODUCT(LTA!J95:AN95,LTA!J$102:AN$102,LTA!J$103:AN$103)</f>
        <v>60.690000000000005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472.22</v>
      </c>
      <c r="Z95" s="35">
        <f>IEX!N95</f>
        <v>0</v>
      </c>
      <c r="AA95" s="76">
        <f>STOA!H95</f>
        <v>2.54</v>
      </c>
      <c r="AB95" s="76">
        <f>-STOA!N95</f>
        <v>-360.22</v>
      </c>
      <c r="AC95">
        <f t="shared" si="3"/>
        <v>15.899242367918184</v>
      </c>
      <c r="AD95">
        <f t="shared" si="4"/>
        <v>1299.1933597036791</v>
      </c>
      <c r="AE95">
        <f>'IDT-1'!B95</f>
        <v>0</v>
      </c>
      <c r="AF95" s="25"/>
      <c r="AG95">
        <f t="shared" si="5"/>
        <v>1299.1933597036791</v>
      </c>
      <c r="AI95" s="35">
        <f>PXIL!H95</f>
        <v>0</v>
      </c>
      <c r="AJ95" s="35">
        <f>PXIL!N95</f>
        <v>0</v>
      </c>
      <c r="AK95" s="35">
        <f>RTM_IEX!H95</f>
        <v>108.43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11.068315999999999</v>
      </c>
      <c r="E96">
        <f>GT_NG!P96</f>
        <v>14.220382165605095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716.08793384595151</v>
      </c>
      <c r="P96" s="37">
        <v>117.67999999999999</v>
      </c>
      <c r="Q96" s="37">
        <v>38.020000000000003</v>
      </c>
      <c r="R96" s="39">
        <v>0</v>
      </c>
      <c r="S96" s="39">
        <v>0</v>
      </c>
      <c r="T96" s="38">
        <f>SUMPRODUCT(LTA!J96:AN96,LTA!J$101:AN$101,LTA!J$103:AN$103)</f>
        <v>30.67</v>
      </c>
      <c r="U96" s="38">
        <f>SUMPRODUCT(LTA!J96:AN96,LTA!J$102:AN$102,LTA!J$103:AN$103)</f>
        <v>60.690000000000005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452.06</v>
      </c>
      <c r="Z96" s="35">
        <f>IEX!N96</f>
        <v>0</v>
      </c>
      <c r="AA96" s="76">
        <f>STOA!H96</f>
        <v>2.54</v>
      </c>
      <c r="AB96" s="76">
        <f>-STOA!N96</f>
        <v>-360.22</v>
      </c>
      <c r="AC96">
        <f t="shared" si="3"/>
        <v>15.747641801449866</v>
      </c>
      <c r="AD96">
        <f t="shared" si="4"/>
        <v>1279.9089902101066</v>
      </c>
      <c r="AE96">
        <f>'IDT-1'!B96</f>
        <v>0</v>
      </c>
      <c r="AF96" s="25"/>
      <c r="AG96">
        <f t="shared" si="5"/>
        <v>1279.9089902101066</v>
      </c>
      <c r="AI96" s="35">
        <f>PXIL!H96</f>
        <v>0</v>
      </c>
      <c r="AJ96" s="35">
        <f>PXIL!N96</f>
        <v>0</v>
      </c>
      <c r="AK96" s="35">
        <f>RTM_IEX!H96</f>
        <v>113.23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11.068315999999999</v>
      </c>
      <c r="E97">
        <f>GT_NG!P97</f>
        <v>14.220382165605095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715.82002184595149</v>
      </c>
      <c r="P97" s="37">
        <v>117.67999999999999</v>
      </c>
      <c r="Q97" s="37">
        <v>38.020000000000003</v>
      </c>
      <c r="R97" s="39">
        <v>0</v>
      </c>
      <c r="S97" s="39">
        <v>0</v>
      </c>
      <c r="T97" s="38">
        <f>SUMPRODUCT(LTA!J97:AN97,LTA!J$101:AN$101,LTA!J$103:AN$103)</f>
        <v>30.67</v>
      </c>
      <c r="U97" s="38">
        <f>SUMPRODUCT(LTA!J97:AN97,LTA!J$102:AN$102,LTA!J$103:AN$103)</f>
        <v>60.690000000000005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430</v>
      </c>
      <c r="Z97" s="35">
        <f>IEX!N97</f>
        <v>0</v>
      </c>
      <c r="AA97" s="76">
        <f>STOA!H97</f>
        <v>2.54</v>
      </c>
      <c r="AB97" s="76">
        <f>-STOA!N97</f>
        <v>-360.22</v>
      </c>
      <c r="AC97">
        <f t="shared" si="3"/>
        <v>15.408826087849867</v>
      </c>
      <c r="AD97">
        <f t="shared" si="4"/>
        <v>1236.8098939237066</v>
      </c>
      <c r="AE97">
        <f>'IDT-1'!B97</f>
        <v>0</v>
      </c>
      <c r="AF97" s="25"/>
      <c r="AG97">
        <f t="shared" si="5"/>
        <v>1236.8098939237066</v>
      </c>
      <c r="AI97" s="35">
        <f>PXIL!H97</f>
        <v>0</v>
      </c>
      <c r="AJ97" s="35">
        <f>PXIL!N97</f>
        <v>0</v>
      </c>
      <c r="AK97" s="35">
        <f>RTM_IEX!H97</f>
        <v>92.12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11.068315999999999</v>
      </c>
      <c r="E98">
        <f>GT_NG!P98</f>
        <v>14.220382165605095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713.21122612784268</v>
      </c>
      <c r="P98" s="37">
        <v>117.67999999999999</v>
      </c>
      <c r="Q98" s="37">
        <v>38.020000000000003</v>
      </c>
      <c r="R98" s="39">
        <v>0</v>
      </c>
      <c r="S98" s="39">
        <v>0</v>
      </c>
      <c r="T98" s="38">
        <f>SUMPRODUCT(LTA!J98:AN98,LTA!J$101:AN$101,LTA!J$103:AN$103)</f>
        <v>30.67</v>
      </c>
      <c r="U98" s="38">
        <f>SUMPRODUCT(LTA!J98:AN98,LTA!J$102:AN$102,LTA!J$103:AN$103)</f>
        <v>60.690000000000005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409.85</v>
      </c>
      <c r="Z98" s="35">
        <f>IEX!N98</f>
        <v>0</v>
      </c>
      <c r="AA98" s="76">
        <f>STOA!H98</f>
        <v>2.54</v>
      </c>
      <c r="AB98" s="76">
        <f>-STOA!N98</f>
        <v>-360.22</v>
      </c>
      <c r="AC98">
        <f t="shared" si="3"/>
        <v>15.253771481248616</v>
      </c>
      <c r="AD98">
        <f t="shared" si="4"/>
        <v>1217.0861528121991</v>
      </c>
      <c r="AE98">
        <f>'IDT-1'!B98</f>
        <v>0</v>
      </c>
      <c r="AF98" s="25"/>
      <c r="AG98">
        <f t="shared" si="5"/>
        <v>1217.0861528121991</v>
      </c>
      <c r="AI98" s="35">
        <f>PXIL!H98</f>
        <v>0</v>
      </c>
      <c r="AJ98" s="35">
        <f>PXIL!N98</f>
        <v>0</v>
      </c>
      <c r="AK98" s="35">
        <f>RTM_IEX!H98</f>
        <v>95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0.26563958399999976</v>
      </c>
      <c r="E99">
        <f t="shared" si="6"/>
        <v>0.34197979833788261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2.0246320698559015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17.967970896123038</v>
      </c>
      <c r="P99" s="37">
        <f t="shared" si="6"/>
        <v>2.825496923580741</v>
      </c>
      <c r="Q99" s="37">
        <f t="shared" si="6"/>
        <v>0.91611999999999905</v>
      </c>
      <c r="R99" s="39">
        <f t="shared" si="6"/>
        <v>0.46578367222110084</v>
      </c>
      <c r="S99" s="39">
        <f t="shared" si="6"/>
        <v>0</v>
      </c>
      <c r="T99" s="38">
        <f t="shared" si="6"/>
        <v>4.3288099999999998</v>
      </c>
      <c r="U99" s="38">
        <f t="shared" si="6"/>
        <v>1.5475974999999991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3.5908750000000009</v>
      </c>
      <c r="Z99" s="35">
        <f t="shared" si="6"/>
        <v>0</v>
      </c>
      <c r="AA99" s="76">
        <f t="shared" si="6"/>
        <v>6.860000000000005E-2</v>
      </c>
      <c r="AB99" s="76">
        <f t="shared" si="6"/>
        <v>-2.7090399999999972</v>
      </c>
      <c r="AC99">
        <f t="shared" si="6"/>
        <v>0.29877909331113206</v>
      </c>
      <c r="AD99">
        <f t="shared" si="6"/>
        <v>32.188876350807526</v>
      </c>
      <c r="AE99">
        <f t="shared" si="6"/>
        <v>1.3141425</v>
      </c>
      <c r="AG99">
        <f t="shared" si="6"/>
        <v>33.503018850807521</v>
      </c>
      <c r="AI99">
        <f t="shared" si="6"/>
        <v>0</v>
      </c>
      <c r="AJ99">
        <f t="shared" si="6"/>
        <v>0</v>
      </c>
      <c r="AK99">
        <f t="shared" si="6"/>
        <v>1.0245950000000001</v>
      </c>
      <c r="AL99">
        <f t="shared" si="6"/>
        <v>-0.18825</v>
      </c>
      <c r="AM99">
        <f t="shared" si="6"/>
        <v>0</v>
      </c>
      <c r="AN99">
        <f t="shared" si="6"/>
        <v>0</v>
      </c>
      <c r="AO99">
        <f t="shared" si="6"/>
        <v>1.6844999999999999E-2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6.1894489999999998</v>
      </c>
      <c r="E3">
        <f>GT_NG!Q3</f>
        <v>8.2576125033683656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576.74635857548662</v>
      </c>
      <c r="P3" s="37">
        <v>33.589999999999996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25</v>
      </c>
      <c r="U3" s="38">
        <f>SUMPRODUCT(LTA!J3:AN3,LTA!J$102:AN$102,LTA!J$104:AN$104)</f>
        <v>64.94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-91.28</v>
      </c>
      <c r="AC3">
        <f>SUMIF(B3:AB3,"&gt;0")*$AC$2-SUMIF(B3:AB3,"&lt;0")*($AC$2/(1-$AC$2))+SUMIF(AI3:AR3,"&gt;0")*$AC$2-SUMIF(AI3:AR3,"&lt;0")*($AC$2/(1-$AC$2))</f>
        <v>6.7596438094511893</v>
      </c>
      <c r="AD3">
        <f>SUM(B3:AB3,AI3:AV3)-AC3</f>
        <v>676.58377626940376</v>
      </c>
      <c r="AE3">
        <f>'IDT-1'!C3</f>
        <v>-39</v>
      </c>
      <c r="AF3" s="25"/>
      <c r="AG3">
        <f>SUM(AD3:AF3)</f>
        <v>637.58377626940376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6.1894489999999998</v>
      </c>
      <c r="E4">
        <f>GT_NG!Q4</f>
        <v>8.2576125033683656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576.5263585754866</v>
      </c>
      <c r="P4" s="37">
        <v>33.589999999999996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24.33</v>
      </c>
      <c r="U4" s="38">
        <f>SUMPRODUCT(LTA!J4:AN4,LTA!J$102:AN$102,LTA!J$104:AN$104)</f>
        <v>64.78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</v>
      </c>
      <c r="AA4" s="76">
        <f>STOA!I4</f>
        <v>0</v>
      </c>
      <c r="AB4" s="76">
        <f>-STOA!O4</f>
        <v>-91.28</v>
      </c>
      <c r="AC4">
        <f t="shared" ref="AC4:AC67" si="0">SUMIF(B4:AB4,"&gt;0")*$AC$2-SUMIF(B4:AB4,"&lt;0")*($AC$2/(1-$AC$2))+SUMIF(AI4:AR4,"&gt;0")*$AC$2-SUMIF(AI4:AR4,"&lt;0")*($AC$2/(1-$AC$2))</f>
        <v>6.767176446016399</v>
      </c>
      <c r="AD4">
        <f t="shared" ref="AD4:AD67" si="1">SUM(B4:AB4,AI4:AV4)-AC4</f>
        <v>673.5262436328386</v>
      </c>
      <c r="AE4">
        <f>'IDT-1'!C4</f>
        <v>-47</v>
      </c>
      <c r="AF4" s="25"/>
      <c r="AG4">
        <f t="shared" ref="AG4:AG67" si="2">SUM(AD4:AF4)</f>
        <v>626.5262436328386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6.1894489999999998</v>
      </c>
      <c r="E5">
        <f>GT_NG!Q5</f>
        <v>8.2576125033683656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573.05685799028879</v>
      </c>
      <c r="P5" s="37">
        <v>33.589999999999996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23.33</v>
      </c>
      <c r="U5" s="38">
        <f>SUMPRODUCT(LTA!J5:AN5,LTA!J$102:AN$102,LTA!J$104:AN$104)</f>
        <v>64.62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</v>
      </c>
      <c r="AA5" s="76">
        <f>STOA!I5</f>
        <v>0</v>
      </c>
      <c r="AB5" s="76">
        <f>-STOA!O5</f>
        <v>-91.28</v>
      </c>
      <c r="AC5">
        <f t="shared" si="0"/>
        <v>6.7310663414518563</v>
      </c>
      <c r="AD5">
        <f t="shared" si="1"/>
        <v>668.93285315220533</v>
      </c>
      <c r="AE5">
        <f>'IDT-1'!C5</f>
        <v>-62</v>
      </c>
      <c r="AF5" s="25"/>
      <c r="AG5">
        <f t="shared" si="2"/>
        <v>606.93285315220533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6.1894489999999998</v>
      </c>
      <c r="E6">
        <f>GT_NG!Q6</f>
        <v>8.2576125033683656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589.00038466842989</v>
      </c>
      <c r="P6" s="37">
        <v>33.589999999999996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22.67</v>
      </c>
      <c r="U6" s="38">
        <f>SUMPRODUCT(LTA!J6:AN6,LTA!J$102:AN$102,LTA!J$104:AN$104)</f>
        <v>64.28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</v>
      </c>
      <c r="AA6" s="76">
        <f>STOA!I6</f>
        <v>0</v>
      </c>
      <c r="AB6" s="76">
        <f>-STOA!O6</f>
        <v>-91.28</v>
      </c>
      <c r="AC6">
        <f t="shared" si="0"/>
        <v>6.8476258495413562</v>
      </c>
      <c r="AD6">
        <f t="shared" si="1"/>
        <v>683.75982032225681</v>
      </c>
      <c r="AE6">
        <f>'IDT-1'!C6</f>
        <v>-72</v>
      </c>
      <c r="AF6" s="25"/>
      <c r="AG6">
        <f t="shared" si="2"/>
        <v>611.75982032225681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6.1894489999999998</v>
      </c>
      <c r="E7">
        <f>GT_NG!Q7</f>
        <v>8.2576125033683656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587.10319693186671</v>
      </c>
      <c r="P7" s="37">
        <v>33.589999999999996</v>
      </c>
      <c r="Q7" s="37">
        <v>11.53</v>
      </c>
      <c r="R7" s="39">
        <v>0</v>
      </c>
      <c r="S7" s="39">
        <v>0</v>
      </c>
      <c r="T7" s="38">
        <f>SUMPRODUCT(LTA!J7:AN7,LTA!J$101:AN$101,LTA!J$104:AN$104)</f>
        <v>21.67</v>
      </c>
      <c r="U7" s="38">
        <f>SUMPRODUCT(LTA!J7:AN7,LTA!J$102:AN$102,LTA!J$104:AN$104)</f>
        <v>63.94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-91.28</v>
      </c>
      <c r="AC7">
        <f t="shared" si="0"/>
        <v>6.8066531486309536</v>
      </c>
      <c r="AD7">
        <f t="shared" si="1"/>
        <v>682.563605286604</v>
      </c>
      <c r="AE7">
        <f>'IDT-1'!C7</f>
        <v>-87</v>
      </c>
      <c r="AF7" s="25"/>
      <c r="AG7">
        <f t="shared" si="2"/>
        <v>595.563605286604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6.1894489999999998</v>
      </c>
      <c r="E8">
        <f>GT_NG!Q8</f>
        <v>8.2576125033683656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587.10319693186671</v>
      </c>
      <c r="P8" s="37">
        <v>33.589999999999996</v>
      </c>
      <c r="Q8" s="37">
        <v>11.53</v>
      </c>
      <c r="R8" s="39">
        <v>0</v>
      </c>
      <c r="S8" s="39">
        <v>0</v>
      </c>
      <c r="T8" s="38">
        <f>SUMPRODUCT(LTA!J8:AN8,LTA!J$101:AN$101,LTA!J$104:AN$104)</f>
        <v>21</v>
      </c>
      <c r="U8" s="38">
        <f>SUMPRODUCT(LTA!J8:AN8,LTA!J$102:AN$102,LTA!J$104:AN$104)</f>
        <v>63.78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-91.28</v>
      </c>
      <c r="AC8">
        <f t="shared" si="0"/>
        <v>6.8001791486309546</v>
      </c>
      <c r="AD8">
        <f t="shared" si="1"/>
        <v>681.7400792866041</v>
      </c>
      <c r="AE8">
        <f>'IDT-1'!C8</f>
        <v>-112</v>
      </c>
      <c r="AF8" s="25"/>
      <c r="AG8">
        <f t="shared" si="2"/>
        <v>569.7400792866041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6.1894489999999998</v>
      </c>
      <c r="E9">
        <f>GT_NG!Q9</f>
        <v>8.2576125033683656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600.12433693186665</v>
      </c>
      <c r="P9" s="37">
        <v>33.589999999999996</v>
      </c>
      <c r="Q9" s="37">
        <v>11.53</v>
      </c>
      <c r="R9" s="39">
        <v>0</v>
      </c>
      <c r="S9" s="39">
        <v>0</v>
      </c>
      <c r="T9" s="38">
        <f>SUMPRODUCT(LTA!J9:AN9,LTA!J$101:AN$101,LTA!J$104:AN$104)</f>
        <v>20</v>
      </c>
      <c r="U9" s="38">
        <f>SUMPRODUCT(LTA!J9:AN9,LTA!J$102:AN$102,LTA!J$104:AN$104)</f>
        <v>63.44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-91.28</v>
      </c>
      <c r="AC9">
        <f t="shared" si="0"/>
        <v>6.8912920406309537</v>
      </c>
      <c r="AD9">
        <f t="shared" si="1"/>
        <v>693.33010639460406</v>
      </c>
      <c r="AE9">
        <f>'IDT-1'!C9</f>
        <v>-117</v>
      </c>
      <c r="AF9" s="25"/>
      <c r="AG9">
        <f t="shared" si="2"/>
        <v>576.33010639460406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6.1894489999999998</v>
      </c>
      <c r="E10">
        <f>GT_NG!Q10</f>
        <v>8.2576125033683656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589.62081025372549</v>
      </c>
      <c r="P10" s="37">
        <v>33.589999999999996</v>
      </c>
      <c r="Q10" s="37">
        <v>11.53</v>
      </c>
      <c r="R10" s="39">
        <v>0</v>
      </c>
      <c r="S10" s="39">
        <v>0</v>
      </c>
      <c r="T10" s="38">
        <f>SUMPRODUCT(LTA!J10:AN10,LTA!J$101:AN$101,LTA!J$104:AN$104)</f>
        <v>19.329999999999998</v>
      </c>
      <c r="U10" s="38">
        <f>SUMPRODUCT(LTA!J10:AN10,LTA!J$102:AN$102,LTA!J$104:AN$104)</f>
        <v>63.120000000000005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-91.28</v>
      </c>
      <c r="AC10">
        <f t="shared" si="0"/>
        <v>6.8016425325414538</v>
      </c>
      <c r="AD10">
        <f t="shared" si="1"/>
        <v>681.92622922455246</v>
      </c>
      <c r="AE10">
        <f>'IDT-1'!C10</f>
        <v>-122</v>
      </c>
      <c r="AF10" s="25"/>
      <c r="AG10">
        <f t="shared" si="2"/>
        <v>559.92622922455246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6.1894489999999998</v>
      </c>
      <c r="E11">
        <f>GT_NG!Q11</f>
        <v>8.2576125033683656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585.28803083892342</v>
      </c>
      <c r="P11" s="37">
        <v>33.590000000000003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19.329999999999998</v>
      </c>
      <c r="U11" s="38">
        <f>SUMPRODUCT(LTA!J11:AN11,LTA!J$102:AN$102,LTA!J$104:AN$104)</f>
        <v>63.620000000000005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-91.28</v>
      </c>
      <c r="AC11">
        <f t="shared" si="0"/>
        <v>6.7717468531059977</v>
      </c>
      <c r="AD11">
        <f t="shared" si="1"/>
        <v>678.12334548918579</v>
      </c>
      <c r="AE11">
        <f>'IDT-1'!C11</f>
        <v>-127</v>
      </c>
      <c r="AF11" s="25"/>
      <c r="AG11">
        <f t="shared" si="2"/>
        <v>551.12334548918579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6.1894489999999998</v>
      </c>
      <c r="E12">
        <f>GT_NG!Q12</f>
        <v>8.2576125033683656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585.28803083892342</v>
      </c>
      <c r="P12" s="37">
        <v>33.590000000000003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19.329999999999998</v>
      </c>
      <c r="U12" s="38">
        <f>SUMPRODUCT(LTA!J12:AN12,LTA!J$102:AN$102,LTA!J$104:AN$104)</f>
        <v>63.78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-91.28</v>
      </c>
      <c r="AC12">
        <f t="shared" si="0"/>
        <v>6.7729948531059971</v>
      </c>
      <c r="AD12">
        <f t="shared" si="1"/>
        <v>678.28209748918584</v>
      </c>
      <c r="AE12">
        <f>'IDT-1'!C12</f>
        <v>-127</v>
      </c>
      <c r="AF12" s="25"/>
      <c r="AG12">
        <f t="shared" si="2"/>
        <v>551.28209748918584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6.1894489999999998</v>
      </c>
      <c r="E13">
        <f>GT_NG!Q13</f>
        <v>8.2576125033683656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579.84803083892348</v>
      </c>
      <c r="P13" s="37">
        <v>33.590000000000003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19.329999999999998</v>
      </c>
      <c r="U13" s="38">
        <f>SUMPRODUCT(LTA!J13:AN13,LTA!J$102:AN$102,LTA!J$104:AN$104)</f>
        <v>63.94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-91.28</v>
      </c>
      <c r="AC13">
        <f t="shared" si="0"/>
        <v>6.786840081084228</v>
      </c>
      <c r="AD13">
        <f t="shared" si="1"/>
        <v>665.98825226120755</v>
      </c>
      <c r="AE13">
        <f>'IDT-1'!C13</f>
        <v>-127</v>
      </c>
      <c r="AF13" s="25"/>
      <c r="AG13">
        <f t="shared" si="2"/>
        <v>538.98825226120755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-7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6.1894489999999998</v>
      </c>
      <c r="E14">
        <f>GT_NG!Q14</f>
        <v>8.2576125033683656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579.84803083892348</v>
      </c>
      <c r="P14" s="37">
        <v>33.590000000000003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19.329999999999998</v>
      </c>
      <c r="U14" s="38">
        <f>SUMPRODUCT(LTA!J14:AN14,LTA!J$102:AN$102,LTA!J$104:AN$104)</f>
        <v>63.94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-91.28</v>
      </c>
      <c r="AC14">
        <f t="shared" si="0"/>
        <v>6.7553948079538104</v>
      </c>
      <c r="AD14">
        <f t="shared" si="1"/>
        <v>670.01969753433798</v>
      </c>
      <c r="AE14">
        <f>'IDT-1'!C14</f>
        <v>-137</v>
      </c>
      <c r="AF14" s="25"/>
      <c r="AG14">
        <f t="shared" si="2"/>
        <v>533.01969753433798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6.1894489999999998</v>
      </c>
      <c r="E15">
        <f>GT_NG!Q15</f>
        <v>8.2576125033683656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572.34590366254201</v>
      </c>
      <c r="P15" s="37">
        <v>33.590000000000003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27.33</v>
      </c>
      <c r="U15" s="38">
        <f>SUMPRODUCT(LTA!J15:AN15,LTA!J$102:AN$102,LTA!J$104:AN$104)</f>
        <v>66.12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-91.28</v>
      </c>
      <c r="AC15">
        <f t="shared" si="0"/>
        <v>6.8627567170866834</v>
      </c>
      <c r="AD15">
        <f t="shared" si="1"/>
        <v>661.59020844882377</v>
      </c>
      <c r="AE15">
        <f>'IDT-1'!C15</f>
        <v>-133</v>
      </c>
      <c r="AF15" s="25"/>
      <c r="AG15">
        <f t="shared" si="2"/>
        <v>528.59020844882377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-14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6.1894489999999998</v>
      </c>
      <c r="E16">
        <f>GT_NG!Q16</f>
        <v>8.2576125033683656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577.42340588007107</v>
      </c>
      <c r="P16" s="37">
        <v>33.590000000000003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27</v>
      </c>
      <c r="U16" s="38">
        <f>SUMPRODUCT(LTA!J16:AN16,LTA!J$102:AN$102,LTA!J$104:AN$104)</f>
        <v>65.94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-91.28</v>
      </c>
      <c r="AC16">
        <f t="shared" si="0"/>
        <v>6.9062445526660126</v>
      </c>
      <c r="AD16">
        <f t="shared" si="1"/>
        <v>665.11422283077331</v>
      </c>
      <c r="AE16">
        <f>'IDT-1'!C16</f>
        <v>-143</v>
      </c>
      <c r="AF16" s="25"/>
      <c r="AG16">
        <f t="shared" si="2"/>
        <v>522.11422283077331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-15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6.1894489999999998</v>
      </c>
      <c r="E17">
        <f>GT_NG!Q17</f>
        <v>8.2576125033683656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579.96807197301428</v>
      </c>
      <c r="P17" s="37">
        <v>33.590000000000003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26.67</v>
      </c>
      <c r="U17" s="38">
        <f>SUMPRODUCT(LTA!J17:AN17,LTA!J$102:AN$102,LTA!J$104:AN$104)</f>
        <v>65.94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-91.28</v>
      </c>
      <c r="AC17">
        <f t="shared" si="0"/>
        <v>7.0178547675822216</v>
      </c>
      <c r="AD17">
        <f t="shared" si="1"/>
        <v>655.21727870880034</v>
      </c>
      <c r="AE17">
        <f>'IDT-1'!C17</f>
        <v>-148</v>
      </c>
      <c r="AF17" s="25"/>
      <c r="AG17">
        <f t="shared" si="2"/>
        <v>507.21727870880034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-27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6.1894489999999998</v>
      </c>
      <c r="E18">
        <f>GT_NG!Q18</f>
        <v>8.2576125033683656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579.96807197301428</v>
      </c>
      <c r="P18" s="37">
        <v>33.590000000000003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26.33</v>
      </c>
      <c r="U18" s="38">
        <f>SUMPRODUCT(LTA!J18:AN18,LTA!J$102:AN$102,LTA!J$104:AN$104)</f>
        <v>65.78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-91.28</v>
      </c>
      <c r="AC18">
        <f t="shared" si="0"/>
        <v>7.0139547675822218</v>
      </c>
      <c r="AD18">
        <f t="shared" si="1"/>
        <v>654.72117870880038</v>
      </c>
      <c r="AE18">
        <f>'IDT-1'!C18</f>
        <v>-148</v>
      </c>
      <c r="AF18" s="25"/>
      <c r="AG18">
        <f t="shared" si="2"/>
        <v>506.72117870880038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-27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6.1894489999999998</v>
      </c>
      <c r="E19">
        <f>GT_NG!Q19</f>
        <v>8.2576125033683656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577.42340588007107</v>
      </c>
      <c r="P19" s="37">
        <v>33.590000000000003</v>
      </c>
      <c r="Q19" s="37">
        <v>11.53</v>
      </c>
      <c r="R19" s="39">
        <v>0</v>
      </c>
      <c r="S19" s="39">
        <v>0</v>
      </c>
      <c r="T19" s="38">
        <f>SUMPRODUCT(LTA!J19:AN19,LTA!J$101:AN$101,LTA!J$104:AN$104)</f>
        <v>26</v>
      </c>
      <c r="U19" s="38">
        <f>SUMPRODUCT(LTA!J19:AN19,LTA!J$102:AN$102,LTA!J$104:AN$104)</f>
        <v>65.12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-91.28</v>
      </c>
      <c r="AC19">
        <f t="shared" si="0"/>
        <v>6.9392164623616397</v>
      </c>
      <c r="AD19">
        <f t="shared" si="1"/>
        <v>657.26125092107782</v>
      </c>
      <c r="AE19">
        <f>'IDT-1'!C19</f>
        <v>-148</v>
      </c>
      <c r="AF19" s="25"/>
      <c r="AG19">
        <f t="shared" si="2"/>
        <v>509.26125092107782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-21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6.1894489999999998</v>
      </c>
      <c r="E20">
        <f>GT_NG!Q20</f>
        <v>8.2576125033683656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577.42340588007107</v>
      </c>
      <c r="P20" s="37">
        <v>33.590000000000003</v>
      </c>
      <c r="Q20" s="37">
        <v>11.53</v>
      </c>
      <c r="R20" s="39">
        <v>0</v>
      </c>
      <c r="S20" s="39">
        <v>0</v>
      </c>
      <c r="T20" s="38">
        <f>SUMPRODUCT(LTA!J20:AN20,LTA!J$101:AN$101,LTA!J$104:AN$104)</f>
        <v>26</v>
      </c>
      <c r="U20" s="38">
        <f>SUMPRODUCT(LTA!J20:AN20,LTA!J$102:AN$102,LTA!J$104:AN$104)</f>
        <v>64.78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-91.28</v>
      </c>
      <c r="AC20">
        <f t="shared" si="0"/>
        <v>6.9365644623616394</v>
      </c>
      <c r="AD20">
        <f t="shared" si="1"/>
        <v>656.9239029210778</v>
      </c>
      <c r="AE20">
        <f>'IDT-1'!C20</f>
        <v>-148</v>
      </c>
      <c r="AF20" s="25"/>
      <c r="AG20">
        <f t="shared" si="2"/>
        <v>508.9239029210778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-21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6.1894489999999998</v>
      </c>
      <c r="E21">
        <f>GT_NG!Q21</f>
        <v>8.2576125033683656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577.15164138731745</v>
      </c>
      <c r="P21" s="37">
        <v>33.590000000000003</v>
      </c>
      <c r="Q21" s="37">
        <v>11.53</v>
      </c>
      <c r="R21" s="39">
        <v>0</v>
      </c>
      <c r="S21" s="39">
        <v>0</v>
      </c>
      <c r="T21" s="38">
        <f>SUMPRODUCT(LTA!J21:AN21,LTA!J$101:AN$101,LTA!J$104:AN$104)</f>
        <v>25.67</v>
      </c>
      <c r="U21" s="38">
        <f>SUMPRODUCT(LTA!J21:AN21,LTA!J$102:AN$102,LTA!J$104:AN$104)</f>
        <v>64.62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-91.28</v>
      </c>
      <c r="AC21">
        <f t="shared" si="0"/>
        <v>6.7655350153834704</v>
      </c>
      <c r="AD21">
        <f t="shared" si="1"/>
        <v>677.33316787530237</v>
      </c>
      <c r="AE21">
        <f>'IDT-1'!C21</f>
        <v>-148</v>
      </c>
      <c r="AF21" s="25"/>
      <c r="AG21">
        <f t="shared" si="2"/>
        <v>529.33316787530237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6.1894489999999998</v>
      </c>
      <c r="E22">
        <f>GT_NG!Q22</f>
        <v>8.2576125033683656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577.15164138731745</v>
      </c>
      <c r="P22" s="37">
        <v>33.590000000000003</v>
      </c>
      <c r="Q22" s="37">
        <v>11.53</v>
      </c>
      <c r="R22" s="39">
        <v>0</v>
      </c>
      <c r="S22" s="39">
        <v>0</v>
      </c>
      <c r="T22" s="38">
        <f>SUMPRODUCT(LTA!J22:AN22,LTA!J$101:AN$101,LTA!J$104:AN$104)</f>
        <v>25.33</v>
      </c>
      <c r="U22" s="38">
        <f>SUMPRODUCT(LTA!J22:AN22,LTA!J$102:AN$102,LTA!J$104:AN$104)</f>
        <v>64.44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-91.28</v>
      </c>
      <c r="AC22">
        <f t="shared" si="0"/>
        <v>6.761479015383471</v>
      </c>
      <c r="AD22">
        <f t="shared" si="1"/>
        <v>676.81722387530249</v>
      </c>
      <c r="AE22">
        <f>'IDT-1'!C22</f>
        <v>-143</v>
      </c>
      <c r="AF22" s="25"/>
      <c r="AG22">
        <f t="shared" si="2"/>
        <v>533.81722387530249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6.1894489999999998</v>
      </c>
      <c r="E23">
        <f>GT_NG!Q23</f>
        <v>8.2576125033683656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597.60717245467515</v>
      </c>
      <c r="P23" s="37">
        <v>33.590000000000003</v>
      </c>
      <c r="Q23" s="37">
        <v>11.17</v>
      </c>
      <c r="R23" s="39">
        <v>0</v>
      </c>
      <c r="S23" s="39">
        <v>0</v>
      </c>
      <c r="T23" s="38">
        <f>SUMPRODUCT(LTA!J23:AN23,LTA!J$101:AN$101,LTA!J$104:AN$104)</f>
        <v>24.67</v>
      </c>
      <c r="U23" s="38">
        <f>SUMPRODUCT(LTA!J23:AN23,LTA!J$102:AN$102,LTA!J$104:AN$104)</f>
        <v>64.44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-91.28</v>
      </c>
      <c r="AC23">
        <f t="shared" si="0"/>
        <v>6.9130761577088595</v>
      </c>
      <c r="AD23">
        <f t="shared" si="1"/>
        <v>696.10115780033459</v>
      </c>
      <c r="AE23">
        <f>'IDT-1'!C23</f>
        <v>-137</v>
      </c>
      <c r="AF23" s="25"/>
      <c r="AG23">
        <f t="shared" si="2"/>
        <v>559.10115780033459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6.1894489999999998</v>
      </c>
      <c r="E24">
        <f>GT_NG!Q24</f>
        <v>8.2576125033683656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604.42957856505041</v>
      </c>
      <c r="P24" s="37">
        <v>33.590000000000003</v>
      </c>
      <c r="Q24" s="37">
        <v>11.17</v>
      </c>
      <c r="R24" s="39">
        <v>0</v>
      </c>
      <c r="S24" s="39">
        <v>0</v>
      </c>
      <c r="T24" s="38">
        <f>SUMPRODUCT(LTA!J24:AN24,LTA!J$101:AN$101,LTA!J$104:AN$104)</f>
        <v>24.33</v>
      </c>
      <c r="U24" s="38">
        <f>SUMPRODUCT(LTA!J24:AN24,LTA!J$102:AN$102,LTA!J$104:AN$104)</f>
        <v>64.44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</v>
      </c>
      <c r="AA24" s="76">
        <f>STOA!I24</f>
        <v>0</v>
      </c>
      <c r="AB24" s="76">
        <f>-STOA!O24</f>
        <v>-91.28</v>
      </c>
      <c r="AC24">
        <f t="shared" si="0"/>
        <v>6.9793615619349971</v>
      </c>
      <c r="AD24">
        <f t="shared" si="1"/>
        <v>700.51727850648388</v>
      </c>
      <c r="AE24">
        <f>'IDT-1'!C24</f>
        <v>-137</v>
      </c>
      <c r="AF24" s="25"/>
      <c r="AG24">
        <f t="shared" si="2"/>
        <v>563.51727850648388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6.1894489999999998</v>
      </c>
      <c r="E25">
        <f>GT_NG!Q25</f>
        <v>8.2576125033683656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615.96845720287206</v>
      </c>
      <c r="P25" s="37">
        <v>33.590000000000003</v>
      </c>
      <c r="Q25" s="37">
        <v>11.17</v>
      </c>
      <c r="R25" s="39">
        <v>0</v>
      </c>
      <c r="S25" s="39">
        <v>0</v>
      </c>
      <c r="T25" s="38">
        <f>SUMPRODUCT(LTA!J25:AN25,LTA!J$101:AN$101,LTA!J$104:AN$104)</f>
        <v>23.33</v>
      </c>
      <c r="U25" s="38">
        <f>SUMPRODUCT(LTA!J25:AN25,LTA!J$102:AN$102,LTA!J$104:AN$104)</f>
        <v>64.12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</v>
      </c>
      <c r="AA25" s="76">
        <f>STOA!I25</f>
        <v>0</v>
      </c>
      <c r="AB25" s="76">
        <f>-STOA!O25</f>
        <v>-91.28</v>
      </c>
      <c r="AC25">
        <f t="shared" si="0"/>
        <v>7.0590688153100052</v>
      </c>
      <c r="AD25">
        <f t="shared" si="1"/>
        <v>710.6564498909305</v>
      </c>
      <c r="AE25">
        <f>'IDT-1'!C25</f>
        <v>-127</v>
      </c>
      <c r="AF25" s="25"/>
      <c r="AG25">
        <f t="shared" si="2"/>
        <v>583.6564498909305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6.1894489999999998</v>
      </c>
      <c r="E26">
        <f>GT_NG!Q26</f>
        <v>8.2576125033683656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634.66426597295663</v>
      </c>
      <c r="P26" s="37">
        <v>33.590000000000003</v>
      </c>
      <c r="Q26" s="37">
        <v>11.17</v>
      </c>
      <c r="R26" s="39">
        <v>0</v>
      </c>
      <c r="S26" s="39">
        <v>0</v>
      </c>
      <c r="T26" s="38">
        <f>SUMPRODUCT(LTA!J26:AN26,LTA!J$101:AN$101,LTA!J$104:AN$104)</f>
        <v>22.67</v>
      </c>
      <c r="U26" s="38">
        <f>SUMPRODUCT(LTA!J26:AN26,LTA!J$102:AN$102,LTA!J$104:AN$104)</f>
        <v>64.12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</v>
      </c>
      <c r="AA26" s="76">
        <f>STOA!I26</f>
        <v>0</v>
      </c>
      <c r="AB26" s="76">
        <f>-STOA!O26</f>
        <v>-91.28</v>
      </c>
      <c r="AC26">
        <f t="shared" si="0"/>
        <v>7.1997481237166649</v>
      </c>
      <c r="AD26">
        <f t="shared" si="1"/>
        <v>728.55157935260831</v>
      </c>
      <c r="AE26">
        <f>'IDT-1'!C26</f>
        <v>-117</v>
      </c>
      <c r="AF26" s="25"/>
      <c r="AG26">
        <f t="shared" si="2"/>
        <v>611.55157935260831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6.1894489999999998</v>
      </c>
      <c r="E27">
        <f>GT_NG!Q27</f>
        <v>8.2576125033683656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649.44808209602797</v>
      </c>
      <c r="P27" s="37">
        <v>33.590000000000003</v>
      </c>
      <c r="Q27" s="37">
        <v>11.17</v>
      </c>
      <c r="R27" s="39">
        <v>0.94265536723163856</v>
      </c>
      <c r="S27" s="39">
        <v>0</v>
      </c>
      <c r="T27" s="38">
        <f>SUMPRODUCT(LTA!J27:AN27,LTA!J$101:AN$101,LTA!J$104:AN$104)</f>
        <v>21.67</v>
      </c>
      <c r="U27" s="38">
        <f>SUMPRODUCT(LTA!J27:AN27,LTA!J$102:AN$102,LTA!J$104:AN$104)</f>
        <v>64.44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-154</v>
      </c>
      <c r="AA27" s="76">
        <f>STOA!I27</f>
        <v>0</v>
      </c>
      <c r="AB27" s="76">
        <f>-STOA!O27</f>
        <v>0</v>
      </c>
      <c r="AC27">
        <f t="shared" si="0"/>
        <v>7.7944498474607613</v>
      </c>
      <c r="AD27">
        <f t="shared" si="1"/>
        <v>682.28334911916704</v>
      </c>
      <c r="AE27">
        <f>'IDT-1'!C27</f>
        <v>-38.526000000000003</v>
      </c>
      <c r="AF27" s="25"/>
      <c r="AG27">
        <f t="shared" si="2"/>
        <v>643.75734911916709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6.1894489999999998</v>
      </c>
      <c r="E28">
        <f>GT_NG!Q28</f>
        <v>8.2576125033683656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679.82171282201125</v>
      </c>
      <c r="P28" s="37">
        <v>33.590000000000003</v>
      </c>
      <c r="Q28" s="37">
        <v>11.17</v>
      </c>
      <c r="R28" s="39">
        <v>3.21</v>
      </c>
      <c r="S28" s="39">
        <v>0</v>
      </c>
      <c r="T28" s="38">
        <f>SUMPRODUCT(LTA!J28:AN28,LTA!J$101:AN$101,LTA!J$104:AN$104)</f>
        <v>22.33</v>
      </c>
      <c r="U28" s="38">
        <f>SUMPRODUCT(LTA!J28:AN28,LTA!J$102:AN$102,LTA!J$104:AN$104)</f>
        <v>64.44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-134</v>
      </c>
      <c r="AA28" s="76">
        <f>STOA!I28</f>
        <v>0</v>
      </c>
      <c r="AB28" s="76">
        <f>-STOA!O28</f>
        <v>0</v>
      </c>
      <c r="AC28">
        <f t="shared" si="0"/>
        <v>7.8969710896069394</v>
      </c>
      <c r="AD28">
        <f t="shared" si="1"/>
        <v>735.48180323577276</v>
      </c>
      <c r="AE28">
        <f>'IDT-1'!C28</f>
        <v>-49.533000000000001</v>
      </c>
      <c r="AF28" s="25"/>
      <c r="AG28">
        <f t="shared" si="2"/>
        <v>685.94880323577274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6.1894489999999998</v>
      </c>
      <c r="E29">
        <f>GT_NG!Q29</f>
        <v>8.2576125033683656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681.37116579666792</v>
      </c>
      <c r="P29" s="37">
        <v>68.049999999999983</v>
      </c>
      <c r="Q29" s="37">
        <v>11.17</v>
      </c>
      <c r="R29" s="39">
        <v>8.0299999999999994</v>
      </c>
      <c r="S29" s="39">
        <v>0</v>
      </c>
      <c r="T29" s="38">
        <f>SUMPRODUCT(LTA!J29:AN29,LTA!J$101:AN$101,LTA!J$104:AN$104)</f>
        <v>31.31</v>
      </c>
      <c r="U29" s="38">
        <f>SUMPRODUCT(LTA!J29:AN29,LTA!J$102:AN$102,LTA!J$104:AN$104)</f>
        <v>71.58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-125</v>
      </c>
      <c r="AA29" s="76">
        <f>STOA!I29</f>
        <v>0</v>
      </c>
      <c r="AB29" s="76">
        <f>-STOA!O29</f>
        <v>0</v>
      </c>
      <c r="AC29">
        <f t="shared" si="0"/>
        <v>8.2704249582658207</v>
      </c>
      <c r="AD29">
        <f t="shared" si="1"/>
        <v>801.0578023417703</v>
      </c>
      <c r="AE29">
        <f>'IDT-1'!C29</f>
        <v>-67</v>
      </c>
      <c r="AF29" s="25"/>
      <c r="AG29">
        <f t="shared" si="2"/>
        <v>734.0578023417703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6.1894489999999998</v>
      </c>
      <c r="E30">
        <f>GT_NG!Q30</f>
        <v>8.2576125033683656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690.38511144884194</v>
      </c>
      <c r="P30" s="37">
        <v>68.049999999999983</v>
      </c>
      <c r="Q30" s="37">
        <v>11.17</v>
      </c>
      <c r="R30" s="39">
        <v>16.012745198902607</v>
      </c>
      <c r="S30" s="39">
        <v>0</v>
      </c>
      <c r="T30" s="38">
        <f>SUMPRODUCT(LTA!J30:AN30,LTA!J$101:AN$101,LTA!J$104:AN$104)</f>
        <v>32.07</v>
      </c>
      <c r="U30" s="38">
        <f>SUMPRODUCT(LTA!J30:AN30,LTA!J$102:AN$102,LTA!J$104:AN$104)</f>
        <v>76.37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-95</v>
      </c>
      <c r="AA30" s="76">
        <f>STOA!I30</f>
        <v>0</v>
      </c>
      <c r="AB30" s="76">
        <f>-STOA!O30</f>
        <v>0</v>
      </c>
      <c r="AC30">
        <f t="shared" si="0"/>
        <v>8.2104495984260897</v>
      </c>
      <c r="AD30">
        <f t="shared" si="1"/>
        <v>853.6644685526868</v>
      </c>
      <c r="AE30">
        <f>'IDT-1'!C30</f>
        <v>-79</v>
      </c>
      <c r="AF30" s="25"/>
      <c r="AG30">
        <f t="shared" si="2"/>
        <v>774.6644685526868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6.1894489999999998</v>
      </c>
      <c r="E31">
        <f>GT_NG!Q31</f>
        <v>8.2576125033683656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690.13617642564702</v>
      </c>
      <c r="P31" s="37">
        <v>68.049999999999983</v>
      </c>
      <c r="Q31" s="37">
        <v>21.98</v>
      </c>
      <c r="R31" s="39">
        <v>16.7</v>
      </c>
      <c r="S31" s="39">
        <v>0</v>
      </c>
      <c r="T31" s="38">
        <f>SUMPRODUCT(LTA!J31:AN31,LTA!J$101:AN$101,LTA!J$104:AN$104)</f>
        <v>35.879999999999995</v>
      </c>
      <c r="U31" s="38">
        <f>SUMPRODUCT(LTA!J31:AN31,LTA!J$102:AN$102,LTA!J$104:AN$104)</f>
        <v>94.61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-120</v>
      </c>
      <c r="AA31" s="76">
        <f>STOA!I31</f>
        <v>0</v>
      </c>
      <c r="AB31" s="76">
        <f>-STOA!O31</f>
        <v>0</v>
      </c>
      <c r="AC31">
        <f t="shared" si="0"/>
        <v>8.6667094497588373</v>
      </c>
      <c r="AD31">
        <f t="shared" si="1"/>
        <v>861.50652847925653</v>
      </c>
      <c r="AE31">
        <f>'IDT-1'!C31</f>
        <v>-59.694000000000003</v>
      </c>
      <c r="AF31" s="25"/>
      <c r="AG31">
        <f t="shared" si="2"/>
        <v>801.81252847925657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6.1894489999999998</v>
      </c>
      <c r="E32">
        <f>GT_NG!Q32</f>
        <v>8.2576125033683656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690.30849505360993</v>
      </c>
      <c r="P32" s="37">
        <v>68.049999999999983</v>
      </c>
      <c r="Q32" s="37">
        <v>21.98</v>
      </c>
      <c r="R32" s="39">
        <v>18.7</v>
      </c>
      <c r="S32" s="39">
        <v>0</v>
      </c>
      <c r="T32" s="38">
        <f>SUMPRODUCT(LTA!J32:AN32,LTA!J$101:AN$101,LTA!J$104:AN$104)</f>
        <v>45.28</v>
      </c>
      <c r="U32" s="38">
        <f>SUMPRODUCT(LTA!J32:AN32,LTA!J$102:AN$102,LTA!J$104:AN$104)</f>
        <v>88.69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-134</v>
      </c>
      <c r="AA32" s="76">
        <f>STOA!I32</f>
        <v>0</v>
      </c>
      <c r="AB32" s="76">
        <f>-STOA!O32</f>
        <v>0</v>
      </c>
      <c r="AC32">
        <f t="shared" si="0"/>
        <v>8.8208559910134081</v>
      </c>
      <c r="AD32">
        <f t="shared" si="1"/>
        <v>853.00470056596475</v>
      </c>
      <c r="AE32">
        <f>'IDT-1'!C32</f>
        <v>-41.49</v>
      </c>
      <c r="AF32" s="25"/>
      <c r="AG32">
        <f t="shared" si="2"/>
        <v>811.51470056596474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6.1894489999999998</v>
      </c>
      <c r="E33">
        <f>GT_NG!Q33</f>
        <v>8.2576125033683656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669.59391870194611</v>
      </c>
      <c r="P33" s="37">
        <v>68.049999999999983</v>
      </c>
      <c r="Q33" s="37">
        <v>21.98</v>
      </c>
      <c r="R33" s="39">
        <v>18.7</v>
      </c>
      <c r="S33" s="39">
        <v>0</v>
      </c>
      <c r="T33" s="38">
        <f>SUMPRODUCT(LTA!J33:AN33,LTA!J$101:AN$101,LTA!J$104:AN$104)</f>
        <v>52.67</v>
      </c>
      <c r="U33" s="38">
        <f>SUMPRODUCT(LTA!J33:AN33,LTA!J$102:AN$102,LTA!J$104:AN$104)</f>
        <v>98.28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-169</v>
      </c>
      <c r="AA33" s="76">
        <f>STOA!I33</f>
        <v>0</v>
      </c>
      <c r="AB33" s="76">
        <f>-STOA!O33</f>
        <v>0</v>
      </c>
      <c r="AC33">
        <f t="shared" si="0"/>
        <v>9.6171647151438826</v>
      </c>
      <c r="AD33">
        <f t="shared" si="1"/>
        <v>743.47381549017052</v>
      </c>
      <c r="AE33">
        <f>'IDT-1'!C33</f>
        <v>-22.015000000000001</v>
      </c>
      <c r="AF33" s="25"/>
      <c r="AG33">
        <f t="shared" si="2"/>
        <v>721.45881549017054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-70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6.1894489999999998</v>
      </c>
      <c r="E34">
        <f>GT_NG!Q34</f>
        <v>8.2576125033683656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647.77904918917989</v>
      </c>
      <c r="P34" s="37">
        <v>68.049999999999983</v>
      </c>
      <c r="Q34" s="37">
        <v>21.98</v>
      </c>
      <c r="R34" s="39">
        <v>18.7</v>
      </c>
      <c r="S34" s="39">
        <v>0</v>
      </c>
      <c r="T34" s="38">
        <f>SUMPRODUCT(LTA!J34:AN34,LTA!J$101:AN$101,LTA!J$104:AN$104)</f>
        <v>64.66</v>
      </c>
      <c r="U34" s="38">
        <f>SUMPRODUCT(LTA!J34:AN34,LTA!J$102:AN$102,LTA!J$104:AN$104)</f>
        <v>84.67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-167</v>
      </c>
      <c r="AA34" s="76">
        <f>STOA!I34</f>
        <v>0</v>
      </c>
      <c r="AB34" s="76">
        <f>-STOA!O34</f>
        <v>0</v>
      </c>
      <c r="AC34">
        <f t="shared" si="0"/>
        <v>9.340036913553055</v>
      </c>
      <c r="AD34">
        <f t="shared" si="1"/>
        <v>732.31607377899513</v>
      </c>
      <c r="AE34">
        <f>'IDT-1'!C34</f>
        <v>-18.204999999999998</v>
      </c>
      <c r="AF34" s="25"/>
      <c r="AG34">
        <f t="shared" si="2"/>
        <v>714.11107377899509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-60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6.1894489999999998</v>
      </c>
      <c r="E35">
        <f>GT_NG!Q35</f>
        <v>8.2576125033683656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639.98140683779366</v>
      </c>
      <c r="P35" s="37">
        <v>68.049999999999983</v>
      </c>
      <c r="Q35" s="37">
        <v>21.98</v>
      </c>
      <c r="R35" s="39">
        <v>18.7</v>
      </c>
      <c r="S35" s="39">
        <v>0</v>
      </c>
      <c r="T35" s="38">
        <f>SUMPRODUCT(LTA!J35:AN35,LTA!J$101:AN$101,LTA!J$104:AN$104)</f>
        <v>90.43</v>
      </c>
      <c r="U35" s="38">
        <f>SUMPRODUCT(LTA!J35:AN35,LTA!J$102:AN$102,LTA!J$104:AN$104)</f>
        <v>104.36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-227</v>
      </c>
      <c r="AA35" s="76">
        <f>STOA!I35</f>
        <v>0</v>
      </c>
      <c r="AB35" s="76">
        <f>-STOA!O35</f>
        <v>0</v>
      </c>
      <c r="AC35">
        <f t="shared" si="0"/>
        <v>10.105482400168501</v>
      </c>
      <c r="AD35">
        <f t="shared" si="1"/>
        <v>709.21298594099346</v>
      </c>
      <c r="AE35">
        <f>'IDT-1'!C35</f>
        <v>0</v>
      </c>
      <c r="AF35" s="25"/>
      <c r="AG35">
        <f t="shared" si="2"/>
        <v>709.21298594099346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6.1894489999999998</v>
      </c>
      <c r="E36">
        <f>GT_NG!Q36</f>
        <v>8.2576125033683656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615.27743556466498</v>
      </c>
      <c r="P36" s="37">
        <v>68.049999999999983</v>
      </c>
      <c r="Q36" s="37">
        <v>21.98</v>
      </c>
      <c r="R36" s="39">
        <v>19.2</v>
      </c>
      <c r="S36" s="39">
        <v>0</v>
      </c>
      <c r="T36" s="38">
        <f>SUMPRODUCT(LTA!J36:AN36,LTA!J$101:AN$101,LTA!J$104:AN$104)</f>
        <v>108.81</v>
      </c>
      <c r="U36" s="38">
        <f>SUMPRODUCT(LTA!J36:AN36,LTA!J$102:AN$102,LTA!J$104:AN$104)</f>
        <v>88.69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-247</v>
      </c>
      <c r="AA36" s="76">
        <f>STOA!I36</f>
        <v>0</v>
      </c>
      <c r="AB36" s="76">
        <f>-STOA!O36</f>
        <v>0</v>
      </c>
      <c r="AC36">
        <f t="shared" si="0"/>
        <v>9.7806030585860118</v>
      </c>
      <c r="AD36">
        <f t="shared" si="1"/>
        <v>708.0438940094474</v>
      </c>
      <c r="AE36">
        <f>'IDT-1'!C36</f>
        <v>0</v>
      </c>
      <c r="AF36" s="25"/>
      <c r="AG36">
        <f t="shared" si="2"/>
        <v>708.0438940094474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6.1894489999999998</v>
      </c>
      <c r="E37">
        <f>GT_NG!Q37</f>
        <v>8.2576125033683656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609.03666519951139</v>
      </c>
      <c r="P37" s="37">
        <v>68.049999999999983</v>
      </c>
      <c r="Q37" s="37">
        <v>11.17</v>
      </c>
      <c r="R37" s="39">
        <v>20.5</v>
      </c>
      <c r="S37" s="39">
        <v>0</v>
      </c>
      <c r="T37" s="38">
        <f>SUMPRODUCT(LTA!J37:AN37,LTA!J$101:AN$101,LTA!J$104:AN$104)</f>
        <v>123.19</v>
      </c>
      <c r="U37" s="38">
        <f>SUMPRODUCT(LTA!J37:AN37,LTA!J$102:AN$102,LTA!J$104:AN$104)</f>
        <v>66.12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-242</v>
      </c>
      <c r="AA37" s="76">
        <f>STOA!I37</f>
        <v>0</v>
      </c>
      <c r="AB37" s="76">
        <f>-STOA!O37</f>
        <v>0</v>
      </c>
      <c r="AC37">
        <f t="shared" si="0"/>
        <v>9.3973320926727055</v>
      </c>
      <c r="AD37">
        <f t="shared" si="1"/>
        <v>709.48639461020696</v>
      </c>
      <c r="AE37">
        <f>'IDT-1'!C37</f>
        <v>0</v>
      </c>
      <c r="AF37" s="25"/>
      <c r="AG37">
        <f t="shared" si="2"/>
        <v>709.48639461020696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6.1894489999999998</v>
      </c>
      <c r="E38">
        <f>GT_NG!Q38</f>
        <v>8.2576125033683656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608.8718200041576</v>
      </c>
      <c r="P38" s="37">
        <v>68.049999999999983</v>
      </c>
      <c r="Q38" s="37">
        <v>11.17</v>
      </c>
      <c r="R38" s="39">
        <v>20.5</v>
      </c>
      <c r="S38" s="39">
        <v>0</v>
      </c>
      <c r="T38" s="38">
        <f>SUMPRODUCT(LTA!J38:AN38,LTA!J$101:AN$101,LTA!J$104:AN$104)</f>
        <v>137.76</v>
      </c>
      <c r="U38" s="38">
        <f>SUMPRODUCT(LTA!J38:AN38,LTA!J$102:AN$102,LTA!J$104:AN$104)</f>
        <v>65.78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-257</v>
      </c>
      <c r="AA38" s="76">
        <f>STOA!I38</f>
        <v>0</v>
      </c>
      <c r="AB38" s="76">
        <f>-STOA!O38</f>
        <v>0</v>
      </c>
      <c r="AC38">
        <f t="shared" si="0"/>
        <v>9.6249600743880102</v>
      </c>
      <c r="AD38">
        <f t="shared" si="1"/>
        <v>708.3239214331378</v>
      </c>
      <c r="AE38">
        <f>'IDT-1'!C38</f>
        <v>0</v>
      </c>
      <c r="AF38" s="25"/>
      <c r="AG38">
        <f t="shared" si="2"/>
        <v>708.3239214331378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6.1894489999999998</v>
      </c>
      <c r="E39">
        <f>GT_NG!Q39</f>
        <v>8.1917272972244675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615.47271538973519</v>
      </c>
      <c r="P39" s="37">
        <v>61.413097135364126</v>
      </c>
      <c r="Q39" s="37">
        <v>11.17</v>
      </c>
      <c r="R39" s="39">
        <v>25.5</v>
      </c>
      <c r="S39" s="39">
        <v>0</v>
      </c>
      <c r="T39" s="38">
        <f>SUMPRODUCT(LTA!J39:AN39,LTA!J$101:AN$101,LTA!J$104:AN$104)</f>
        <v>151.19999999999999</v>
      </c>
      <c r="U39" s="38">
        <f>SUMPRODUCT(LTA!J39:AN39,LTA!J$102:AN$102,LTA!J$104:AN$104)</f>
        <v>65.28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-253</v>
      </c>
      <c r="AA39" s="76">
        <f>STOA!I39</f>
        <v>0</v>
      </c>
      <c r="AB39" s="76">
        <f>-STOA!O39</f>
        <v>0</v>
      </c>
      <c r="AC39">
        <f t="shared" si="0"/>
        <v>9.7326520383130148</v>
      </c>
      <c r="AD39">
        <f t="shared" si="1"/>
        <v>730.0543367840105</v>
      </c>
      <c r="AE39">
        <f>'IDT-1'!C39</f>
        <v>0</v>
      </c>
      <c r="AF39" s="25"/>
      <c r="AG39">
        <f t="shared" si="2"/>
        <v>730.0543367840105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6.1894489999999998</v>
      </c>
      <c r="E40">
        <f>GT_NG!Q40</f>
        <v>8.1917272972244675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610.39521317220613</v>
      </c>
      <c r="P40" s="37">
        <v>61.413097135364126</v>
      </c>
      <c r="Q40" s="37">
        <v>11.17</v>
      </c>
      <c r="R40" s="39">
        <v>25.5</v>
      </c>
      <c r="S40" s="39">
        <v>0</v>
      </c>
      <c r="T40" s="38">
        <f>SUMPRODUCT(LTA!J40:AN40,LTA!J$101:AN$101,LTA!J$104:AN$104)</f>
        <v>165.39</v>
      </c>
      <c r="U40" s="38">
        <f>SUMPRODUCT(LTA!J40:AN40,LTA!J$102:AN$102,LTA!J$104:AN$104)</f>
        <v>63.620000000000005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-248</v>
      </c>
      <c r="AA40" s="76">
        <f>STOA!I40</f>
        <v>0</v>
      </c>
      <c r="AB40" s="76">
        <f>-STOA!O40</f>
        <v>0</v>
      </c>
      <c r="AC40">
        <f t="shared" si="0"/>
        <v>9.7514749296032672</v>
      </c>
      <c r="AD40">
        <f t="shared" si="1"/>
        <v>742.48801167519139</v>
      </c>
      <c r="AE40">
        <f>'IDT-1'!C40</f>
        <v>0</v>
      </c>
      <c r="AF40" s="25"/>
      <c r="AG40">
        <f t="shared" si="2"/>
        <v>742.48801167519139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6.1894489999999998</v>
      </c>
      <c r="E41">
        <f>GT_NG!Q41</f>
        <v>8.1917272972244675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596.69524081815212</v>
      </c>
      <c r="P41" s="37">
        <v>55.66</v>
      </c>
      <c r="Q41" s="37">
        <v>11.17</v>
      </c>
      <c r="R41" s="39">
        <v>25.499999999999996</v>
      </c>
      <c r="S41" s="39">
        <v>0</v>
      </c>
      <c r="T41" s="38">
        <f>SUMPRODUCT(LTA!J41:AN41,LTA!J$101:AN$101,LTA!J$104:AN$104)</f>
        <v>176.82</v>
      </c>
      <c r="U41" s="38">
        <f>SUMPRODUCT(LTA!J41:AN41,LTA!J$102:AN$102,LTA!J$104:AN$104)</f>
        <v>61.94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-238</v>
      </c>
      <c r="AA41" s="76">
        <f>STOA!I41</f>
        <v>0</v>
      </c>
      <c r="AB41" s="76">
        <f>-STOA!O41</f>
        <v>0</v>
      </c>
      <c r="AC41">
        <f t="shared" si="0"/>
        <v>9.5971778047597631</v>
      </c>
      <c r="AD41">
        <f t="shared" si="1"/>
        <v>742.9392393106167</v>
      </c>
      <c r="AE41">
        <f>'IDT-1'!C41</f>
        <v>0</v>
      </c>
      <c r="AF41" s="25"/>
      <c r="AG41">
        <f t="shared" si="2"/>
        <v>742.9392393106167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6.1894489999999998</v>
      </c>
      <c r="E42">
        <f>GT_NG!Q42</f>
        <v>8.1917272972244675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598.75971456975265</v>
      </c>
      <c r="P42" s="37">
        <v>33.590000000000003</v>
      </c>
      <c r="Q42" s="37">
        <v>11.17</v>
      </c>
      <c r="R42" s="39">
        <v>25.499999999999996</v>
      </c>
      <c r="S42" s="39">
        <v>0</v>
      </c>
      <c r="T42" s="38">
        <f>SUMPRODUCT(LTA!J42:AN42,LTA!J$101:AN$101,LTA!J$104:AN$104)</f>
        <v>189.68</v>
      </c>
      <c r="U42" s="38">
        <f>SUMPRODUCT(LTA!J42:AN42,LTA!J$102:AN$102,LTA!J$104:AN$104)</f>
        <v>59.78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-52</v>
      </c>
      <c r="AA42" s="76">
        <f>STOA!I42</f>
        <v>0</v>
      </c>
      <c r="AB42" s="76">
        <f>-STOA!O42</f>
        <v>0</v>
      </c>
      <c r="AC42">
        <f t="shared" si="0"/>
        <v>8.0623894994578453</v>
      </c>
      <c r="AD42">
        <f t="shared" si="1"/>
        <v>921.16850136751918</v>
      </c>
      <c r="AE42">
        <f>'IDT-1'!C42</f>
        <v>-156</v>
      </c>
      <c r="AF42" s="25"/>
      <c r="AG42">
        <f t="shared" si="2"/>
        <v>765.16850136751918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6.1894489999999998</v>
      </c>
      <c r="E43">
        <f>GT_NG!Q43</f>
        <v>8.1917272972244675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599.88124733813504</v>
      </c>
      <c r="P43" s="37">
        <v>33.590000000000003</v>
      </c>
      <c r="Q43" s="37">
        <v>11.17</v>
      </c>
      <c r="R43" s="39">
        <v>26.3</v>
      </c>
      <c r="S43" s="39">
        <v>0</v>
      </c>
      <c r="T43" s="38">
        <f>SUMPRODUCT(LTA!J43:AN43,LTA!J$101:AN$101,LTA!J$104:AN$104)</f>
        <v>199.99</v>
      </c>
      <c r="U43" s="38">
        <f>SUMPRODUCT(LTA!J43:AN43,LTA!J$102:AN$102,LTA!J$104:AN$104)</f>
        <v>59.78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-32</v>
      </c>
      <c r="AA43" s="76">
        <f>STOA!I43</f>
        <v>0</v>
      </c>
      <c r="AB43" s="76">
        <f>-STOA!O43</f>
        <v>0</v>
      </c>
      <c r="AC43">
        <f t="shared" si="0"/>
        <v>8.000569089399141</v>
      </c>
      <c r="AD43">
        <f t="shared" si="1"/>
        <v>953.46185454596025</v>
      </c>
      <c r="AE43">
        <f>'IDT-1'!C43</f>
        <v>-170</v>
      </c>
      <c r="AF43" s="25"/>
      <c r="AG43">
        <f t="shared" si="2"/>
        <v>783.46185454596025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6.1894489999999998</v>
      </c>
      <c r="E44">
        <f>GT_NG!Q44</f>
        <v>8.1917272972244675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598.75971456975265</v>
      </c>
      <c r="P44" s="37">
        <v>33.590000000000003</v>
      </c>
      <c r="Q44" s="37">
        <v>11.17</v>
      </c>
      <c r="R44" s="39">
        <v>26.3</v>
      </c>
      <c r="S44" s="39">
        <v>0</v>
      </c>
      <c r="T44" s="38">
        <f>SUMPRODUCT(LTA!J44:AN44,LTA!J$101:AN$101,LTA!J$104:AN$104)</f>
        <v>210.41</v>
      </c>
      <c r="U44" s="38">
        <f>SUMPRODUCT(LTA!J44:AN44,LTA!J$102:AN$102,LTA!J$104:AN$104)</f>
        <v>59.78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</v>
      </c>
      <c r="AA44" s="76">
        <f>STOA!I44</f>
        <v>0</v>
      </c>
      <c r="AB44" s="76">
        <f>-STOA!O44</f>
        <v>0</v>
      </c>
      <c r="AC44">
        <f t="shared" si="0"/>
        <v>7.9551773595666937</v>
      </c>
      <c r="AD44">
        <f t="shared" si="1"/>
        <v>977.80571350741025</v>
      </c>
      <c r="AE44">
        <f>'IDT-1'!C44</f>
        <v>-179</v>
      </c>
      <c r="AF44" s="25"/>
      <c r="AG44">
        <f t="shared" si="2"/>
        <v>798.80571350741025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6.1894489999999998</v>
      </c>
      <c r="E45">
        <f>GT_NG!Q45</f>
        <v>8.0420936028800885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598.60477456975264</v>
      </c>
      <c r="P45" s="37">
        <v>33.590000000000003</v>
      </c>
      <c r="Q45" s="37">
        <v>11.17</v>
      </c>
      <c r="R45" s="39">
        <v>26.3</v>
      </c>
      <c r="S45" s="39">
        <v>0</v>
      </c>
      <c r="T45" s="38">
        <f>SUMPRODUCT(LTA!J45:AN45,LTA!J$101:AN$101,LTA!J$104:AN$104)</f>
        <v>221.14000000000001</v>
      </c>
      <c r="U45" s="38">
        <f>SUMPRODUCT(LTA!J45:AN45,LTA!J$102:AN$102,LTA!J$104:AN$104)</f>
        <v>59.78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-37</v>
      </c>
      <c r="AA45" s="76">
        <f>STOA!I45</f>
        <v>0</v>
      </c>
      <c r="AB45" s="76">
        <f>-STOA!O45</f>
        <v>0</v>
      </c>
      <c r="AC45">
        <f t="shared" si="0"/>
        <v>8.4930860504028942</v>
      </c>
      <c r="AD45">
        <f t="shared" si="1"/>
        <v>1006.0732311222297</v>
      </c>
      <c r="AE45">
        <f>'IDT-1'!C45</f>
        <v>-169</v>
      </c>
      <c r="AF45" s="25"/>
      <c r="AG45">
        <f t="shared" si="2"/>
        <v>837.07323112222969</v>
      </c>
      <c r="AI45" s="35">
        <f>PXIL!I45</f>
        <v>0</v>
      </c>
      <c r="AJ45" s="35">
        <f>PXIL!O45</f>
        <v>0</v>
      </c>
      <c r="AK45" s="35">
        <f>RTM_IEX!I45</f>
        <v>38.380000000000003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6.1894489999999998</v>
      </c>
      <c r="E46">
        <f>GT_NG!Q46</f>
        <v>8.0420936028800885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598.60477456975264</v>
      </c>
      <c r="P46" s="37">
        <v>33.590000000000003</v>
      </c>
      <c r="Q46" s="37">
        <v>11.17</v>
      </c>
      <c r="R46" s="39">
        <v>26.3</v>
      </c>
      <c r="S46" s="39">
        <v>0</v>
      </c>
      <c r="T46" s="38">
        <f>SUMPRODUCT(LTA!J46:AN46,LTA!J$101:AN$101,LTA!J$104:AN$104)</f>
        <v>228.53</v>
      </c>
      <c r="U46" s="38">
        <f>SUMPRODUCT(LTA!J46:AN46,LTA!J$102:AN$102,LTA!J$104:AN$104)</f>
        <v>59.78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-7</v>
      </c>
      <c r="AA46" s="76">
        <f>STOA!I46</f>
        <v>0</v>
      </c>
      <c r="AB46" s="76">
        <f>-STOA!O46</f>
        <v>0</v>
      </c>
      <c r="AC46">
        <f t="shared" si="0"/>
        <v>8.2550625019247637</v>
      </c>
      <c r="AD46">
        <f t="shared" si="1"/>
        <v>1036.0312546707078</v>
      </c>
      <c r="AE46">
        <f>'IDT-1'!C46</f>
        <v>-191</v>
      </c>
      <c r="AF46" s="25"/>
      <c r="AG46">
        <f t="shared" si="2"/>
        <v>845.03125467070777</v>
      </c>
      <c r="AI46" s="35">
        <f>PXIL!I46</f>
        <v>0</v>
      </c>
      <c r="AJ46" s="35">
        <f>PXIL!O46</f>
        <v>0</v>
      </c>
      <c r="AK46" s="35">
        <f>RTM_IEX!I46</f>
        <v>30.71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6.1894489999999998</v>
      </c>
      <c r="E47">
        <f>GT_NG!Q47</f>
        <v>7.8276971249644163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594.58690174613412</v>
      </c>
      <c r="P47" s="37">
        <v>33.590000000000003</v>
      </c>
      <c r="Q47" s="37">
        <v>11.17</v>
      </c>
      <c r="R47" s="39">
        <v>26.3</v>
      </c>
      <c r="S47" s="39">
        <v>0</v>
      </c>
      <c r="T47" s="38">
        <f>SUMPRODUCT(LTA!J47:AN47,LTA!J$101:AN$101,LTA!J$104:AN$104)</f>
        <v>236.09</v>
      </c>
      <c r="U47" s="38">
        <f>SUMPRODUCT(LTA!J47:AN47,LTA!J$102:AN$102,LTA!J$104:AN$104)</f>
        <v>59.78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</v>
      </c>
      <c r="AA47" s="76">
        <f>STOA!I47</f>
        <v>0</v>
      </c>
      <c r="AB47" s="76">
        <f>-STOA!O47</f>
        <v>0</v>
      </c>
      <c r="AC47">
        <f t="shared" si="0"/>
        <v>8.0920302099597752</v>
      </c>
      <c r="AD47">
        <f t="shared" si="1"/>
        <v>1025.3320176611387</v>
      </c>
      <c r="AE47">
        <f>'IDT-1'!C47</f>
        <v>-187</v>
      </c>
      <c r="AF47" s="25"/>
      <c r="AG47">
        <f t="shared" si="2"/>
        <v>838.33201766113871</v>
      </c>
      <c r="AI47" s="35">
        <f>PXIL!I47</f>
        <v>0</v>
      </c>
      <c r="AJ47" s="35">
        <f>PXIL!O47</f>
        <v>0</v>
      </c>
      <c r="AK47" s="35">
        <f>RTM_IEX!I47</f>
        <v>11.52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6.1894489999999998</v>
      </c>
      <c r="E48">
        <f>GT_NG!Q48</f>
        <v>7.8276971249644163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594.58690174613412</v>
      </c>
      <c r="P48" s="37">
        <v>33.590000000000003</v>
      </c>
      <c r="Q48" s="37">
        <v>11.17</v>
      </c>
      <c r="R48" s="39">
        <v>26.3</v>
      </c>
      <c r="S48" s="39">
        <v>0</v>
      </c>
      <c r="T48" s="38">
        <f>SUMPRODUCT(LTA!J48:AN48,LTA!J$101:AN$101,LTA!J$104:AN$104)</f>
        <v>240.26000000000002</v>
      </c>
      <c r="U48" s="38">
        <f>SUMPRODUCT(LTA!J48:AN48,LTA!J$102:AN$102,LTA!J$104:AN$104)</f>
        <v>59.78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</v>
      </c>
      <c r="AA48" s="76">
        <f>STOA!I48</f>
        <v>0</v>
      </c>
      <c r="AB48" s="76">
        <f>-STOA!O48</f>
        <v>0</v>
      </c>
      <c r="AC48">
        <f t="shared" si="0"/>
        <v>8.1095802099597751</v>
      </c>
      <c r="AD48">
        <f t="shared" si="1"/>
        <v>1027.5644676611385</v>
      </c>
      <c r="AE48">
        <f>'IDT-1'!C48</f>
        <v>-177</v>
      </c>
      <c r="AF48" s="25"/>
      <c r="AG48">
        <f t="shared" si="2"/>
        <v>850.56446766113845</v>
      </c>
      <c r="AI48" s="35">
        <f>PXIL!I48</f>
        <v>0</v>
      </c>
      <c r="AJ48" s="35">
        <f>PXIL!O48</f>
        <v>0</v>
      </c>
      <c r="AK48" s="35">
        <f>RTM_IEX!I48</f>
        <v>9.6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6.1894489999999998</v>
      </c>
      <c r="E49">
        <f>GT_NG!Q49</f>
        <v>7.8276971249644163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594.58944232482156</v>
      </c>
      <c r="P49" s="37">
        <v>33.590000000000003</v>
      </c>
      <c r="Q49" s="37">
        <v>11.17</v>
      </c>
      <c r="R49" s="39">
        <v>26.3</v>
      </c>
      <c r="S49" s="39">
        <v>0</v>
      </c>
      <c r="T49" s="38">
        <f>SUMPRODUCT(LTA!J49:AN49,LTA!J$101:AN$101,LTA!J$104:AN$104)</f>
        <v>244.43</v>
      </c>
      <c r="U49" s="38">
        <f>SUMPRODUCT(LTA!J49:AN49,LTA!J$102:AN$102,LTA!J$104:AN$104)</f>
        <v>59.78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</v>
      </c>
      <c r="AA49" s="76">
        <f>STOA!I49</f>
        <v>0</v>
      </c>
      <c r="AB49" s="76">
        <f>-STOA!O49</f>
        <v>0</v>
      </c>
      <c r="AC49">
        <f t="shared" si="0"/>
        <v>8.2169280264735374</v>
      </c>
      <c r="AD49">
        <f t="shared" si="1"/>
        <v>1041.2196604233122</v>
      </c>
      <c r="AE49">
        <f>'IDT-1'!C49</f>
        <v>-177</v>
      </c>
      <c r="AF49" s="25"/>
      <c r="AG49">
        <f t="shared" si="2"/>
        <v>864.21966042331223</v>
      </c>
      <c r="AI49" s="35">
        <f>PXIL!I49</f>
        <v>0</v>
      </c>
      <c r="AJ49" s="35">
        <f>PXIL!O49</f>
        <v>0</v>
      </c>
      <c r="AK49" s="35">
        <f>RTM_IEX!I49</f>
        <v>19.190000000000001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6.1894489999999998</v>
      </c>
      <c r="E50">
        <f>GT_NG!Q50</f>
        <v>7.8276971249644163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595.43944232482147</v>
      </c>
      <c r="P50" s="37">
        <v>33.590000000000003</v>
      </c>
      <c r="Q50" s="37">
        <v>11.17</v>
      </c>
      <c r="R50" s="39">
        <v>26.3</v>
      </c>
      <c r="S50" s="39">
        <v>0</v>
      </c>
      <c r="T50" s="38">
        <f>SUMPRODUCT(LTA!J50:AN50,LTA!J$101:AN$101,LTA!J$104:AN$104)</f>
        <v>247.43</v>
      </c>
      <c r="U50" s="38">
        <f>SUMPRODUCT(LTA!J50:AN50,LTA!J$102:AN$102,LTA!J$104:AN$104)</f>
        <v>59.78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</v>
      </c>
      <c r="AA50" s="76">
        <f>STOA!I50</f>
        <v>0</v>
      </c>
      <c r="AB50" s="76">
        <f>-STOA!O50</f>
        <v>0</v>
      </c>
      <c r="AC50">
        <f t="shared" si="0"/>
        <v>8.1721560264735356</v>
      </c>
      <c r="AD50">
        <f t="shared" si="1"/>
        <v>1035.5244324233122</v>
      </c>
      <c r="AE50">
        <f>'IDT-1'!C50</f>
        <v>-177</v>
      </c>
      <c r="AF50" s="25"/>
      <c r="AG50">
        <f t="shared" si="2"/>
        <v>858.52443242331219</v>
      </c>
      <c r="AI50" s="35">
        <f>PXIL!I50</f>
        <v>0</v>
      </c>
      <c r="AJ50" s="35">
        <f>PXIL!O50</f>
        <v>0</v>
      </c>
      <c r="AK50" s="35">
        <f>RTM_IEX!I50</f>
        <v>9.6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6.1894489999999998</v>
      </c>
      <c r="E51">
        <f>GT_NG!Q51</f>
        <v>7.8276971249644163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597.09298232482149</v>
      </c>
      <c r="P51" s="37">
        <v>32.49</v>
      </c>
      <c r="Q51" s="37">
        <v>11.17</v>
      </c>
      <c r="R51" s="39">
        <v>26.3</v>
      </c>
      <c r="S51" s="39">
        <v>0</v>
      </c>
      <c r="T51" s="38">
        <f>SUMPRODUCT(LTA!J51:AN51,LTA!J$101:AN$101,LTA!J$104:AN$104)</f>
        <v>247.43</v>
      </c>
      <c r="U51" s="38">
        <f>SUMPRODUCT(LTA!J51:AN51,LTA!J$102:AN$102,LTA!J$104:AN$104)</f>
        <v>59.78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-22</v>
      </c>
      <c r="AA51" s="76">
        <f>STOA!I51</f>
        <v>0</v>
      </c>
      <c r="AB51" s="76">
        <f>-STOA!O51</f>
        <v>0</v>
      </c>
      <c r="AC51">
        <f t="shared" si="0"/>
        <v>8.430966004125624</v>
      </c>
      <c r="AD51">
        <f t="shared" si="1"/>
        <v>1028.2891624456602</v>
      </c>
      <c r="AE51">
        <f>'IDT-1'!C51</f>
        <v>-154</v>
      </c>
      <c r="AF51" s="25"/>
      <c r="AG51">
        <f t="shared" si="2"/>
        <v>874.28916244566017</v>
      </c>
      <c r="AI51" s="35">
        <f>PXIL!I51</f>
        <v>0</v>
      </c>
      <c r="AJ51" s="35">
        <f>PXIL!O51</f>
        <v>0</v>
      </c>
      <c r="AK51" s="35">
        <f>RTM_IEX!I51</f>
        <v>22.07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6.1894489999999998</v>
      </c>
      <c r="E52">
        <f>GT_NG!Q52</f>
        <v>7.8276971249644163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597.09298232482149</v>
      </c>
      <c r="P52" s="37">
        <v>32.49</v>
      </c>
      <c r="Q52" s="37">
        <v>11.17</v>
      </c>
      <c r="R52" s="39">
        <v>26.3</v>
      </c>
      <c r="S52" s="39">
        <v>0</v>
      </c>
      <c r="T52" s="38">
        <f>SUMPRODUCT(LTA!J52:AN52,LTA!J$101:AN$101,LTA!J$104:AN$104)</f>
        <v>247.43</v>
      </c>
      <c r="U52" s="38">
        <f>SUMPRODUCT(LTA!J52:AN52,LTA!J$102:AN$102,LTA!J$104:AN$104)</f>
        <v>59.78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-22</v>
      </c>
      <c r="AA52" s="76">
        <f>STOA!I52</f>
        <v>0</v>
      </c>
      <c r="AB52" s="76">
        <f>-STOA!O52</f>
        <v>0</v>
      </c>
      <c r="AC52">
        <f t="shared" si="0"/>
        <v>8.4085020041256247</v>
      </c>
      <c r="AD52">
        <f t="shared" si="1"/>
        <v>1025.4316264456602</v>
      </c>
      <c r="AE52">
        <f>'IDT-1'!C52</f>
        <v>-149</v>
      </c>
      <c r="AF52" s="25"/>
      <c r="AG52">
        <f t="shared" si="2"/>
        <v>876.43162644566019</v>
      </c>
      <c r="AI52" s="35">
        <f>PXIL!I52</f>
        <v>0</v>
      </c>
      <c r="AJ52" s="35">
        <f>PXIL!O52</f>
        <v>0</v>
      </c>
      <c r="AK52" s="35">
        <f>RTM_IEX!I52</f>
        <v>19.190000000000001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6.1894489999999998</v>
      </c>
      <c r="E53">
        <f>GT_NG!Q53</f>
        <v>7.8276971249644163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597.10322710626667</v>
      </c>
      <c r="P53" s="37">
        <v>65.25</v>
      </c>
      <c r="Q53" s="37">
        <v>11.17</v>
      </c>
      <c r="R53" s="39">
        <v>26.3</v>
      </c>
      <c r="S53" s="39">
        <v>0</v>
      </c>
      <c r="T53" s="38">
        <f>SUMPRODUCT(LTA!J53:AN53,LTA!J$101:AN$101,LTA!J$104:AN$104)</f>
        <v>247.43</v>
      </c>
      <c r="U53" s="38">
        <f>SUMPRODUCT(LTA!J53:AN53,LTA!J$102:AN$102,LTA!J$104:AN$104)</f>
        <v>59.78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-22</v>
      </c>
      <c r="AA53" s="76">
        <f>STOA!I53</f>
        <v>0</v>
      </c>
      <c r="AB53" s="76">
        <f>-STOA!O53</f>
        <v>0</v>
      </c>
      <c r="AC53">
        <f t="shared" si="0"/>
        <v>8.6641099134208979</v>
      </c>
      <c r="AD53">
        <f t="shared" si="1"/>
        <v>1057.9462633178102</v>
      </c>
      <c r="AE53">
        <f>'IDT-1'!C53</f>
        <v>-164</v>
      </c>
      <c r="AF53" s="25"/>
      <c r="AG53">
        <f t="shared" si="2"/>
        <v>893.94626331781024</v>
      </c>
      <c r="AI53" s="35">
        <f>PXIL!I53</f>
        <v>0</v>
      </c>
      <c r="AJ53" s="35">
        <f>PXIL!O53</f>
        <v>0</v>
      </c>
      <c r="AK53" s="35">
        <f>RTM_IEX!I53</f>
        <v>19.190000000000001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6.1894489999999998</v>
      </c>
      <c r="E54">
        <f>GT_NG!Q54</f>
        <v>7.8276971249644163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597.23529957003484</v>
      </c>
      <c r="P54" s="37">
        <v>65.25</v>
      </c>
      <c r="Q54" s="37">
        <v>11.17</v>
      </c>
      <c r="R54" s="39">
        <v>26.3</v>
      </c>
      <c r="S54" s="39">
        <v>0</v>
      </c>
      <c r="T54" s="38">
        <f>SUMPRODUCT(LTA!J54:AN54,LTA!J$101:AN$101,LTA!J$104:AN$104)</f>
        <v>247.43</v>
      </c>
      <c r="U54" s="38">
        <f>SUMPRODUCT(LTA!J54:AN54,LTA!J$102:AN$102,LTA!J$104:AN$104)</f>
        <v>59.78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-22</v>
      </c>
      <c r="AA54" s="76">
        <f>STOA!I54</f>
        <v>0</v>
      </c>
      <c r="AB54" s="76">
        <f>-STOA!O54</f>
        <v>0</v>
      </c>
      <c r="AC54">
        <f t="shared" si="0"/>
        <v>8.6651400786382879</v>
      </c>
      <c r="AD54">
        <f t="shared" si="1"/>
        <v>1058.0773056163607</v>
      </c>
      <c r="AE54">
        <f>'IDT-1'!C54</f>
        <v>-169</v>
      </c>
      <c r="AF54" s="25"/>
      <c r="AG54">
        <f t="shared" si="2"/>
        <v>889.07730561636072</v>
      </c>
      <c r="AI54" s="35">
        <f>PXIL!I54</f>
        <v>0</v>
      </c>
      <c r="AJ54" s="35">
        <f>PXIL!O54</f>
        <v>0</v>
      </c>
      <c r="AK54" s="35">
        <f>RTM_IEX!I54</f>
        <v>19.190000000000001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6.1894489999999998</v>
      </c>
      <c r="E55">
        <f>GT_NG!Q55</f>
        <v>7.3843928894245261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606.85948398785627</v>
      </c>
      <c r="P55" s="37">
        <v>32.630000000000003</v>
      </c>
      <c r="Q55" s="37">
        <v>11.17</v>
      </c>
      <c r="R55" s="39">
        <v>26.3</v>
      </c>
      <c r="S55" s="39">
        <v>0</v>
      </c>
      <c r="T55" s="38">
        <f>SUMPRODUCT(LTA!J55:AN55,LTA!J$101:AN$101,LTA!J$104:AN$104)</f>
        <v>244.09</v>
      </c>
      <c r="U55" s="38">
        <f>SUMPRODUCT(LTA!J55:AN55,LTA!J$102:AN$102,LTA!J$104:AN$104)</f>
        <v>59.78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-84</v>
      </c>
      <c r="AA55" s="76">
        <f>STOA!I55</f>
        <v>0</v>
      </c>
      <c r="AB55" s="76">
        <f>-STOA!O55</f>
        <v>0</v>
      </c>
      <c r="AC55">
        <f t="shared" si="0"/>
        <v>8.7939826775815515</v>
      </c>
      <c r="AD55">
        <f t="shared" si="1"/>
        <v>949.9793431996992</v>
      </c>
      <c r="AE55">
        <f>'IDT-1'!C55</f>
        <v>-80</v>
      </c>
      <c r="AF55" s="25"/>
      <c r="AG55">
        <f t="shared" si="2"/>
        <v>869.9793431996992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6.1894489999999998</v>
      </c>
      <c r="E56">
        <f>GT_NG!Q56</f>
        <v>7.3843928894245261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606.85948398785627</v>
      </c>
      <c r="P56" s="37">
        <v>32.630000000000003</v>
      </c>
      <c r="Q56" s="37">
        <v>11.17</v>
      </c>
      <c r="R56" s="39">
        <v>26.3</v>
      </c>
      <c r="S56" s="39">
        <v>0</v>
      </c>
      <c r="T56" s="38">
        <f>SUMPRODUCT(LTA!J56:AN56,LTA!J$101:AN$101,LTA!J$104:AN$104)</f>
        <v>242.28</v>
      </c>
      <c r="U56" s="38">
        <f>SUMPRODUCT(LTA!J56:AN56,LTA!J$102:AN$102,LTA!J$104:AN$104)</f>
        <v>59.78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-114</v>
      </c>
      <c r="AA56" s="76">
        <f>STOA!I56</f>
        <v>0</v>
      </c>
      <c r="AB56" s="76">
        <f>-STOA!O56</f>
        <v>0</v>
      </c>
      <c r="AC56">
        <f t="shared" si="0"/>
        <v>9.0157042260596825</v>
      </c>
      <c r="AD56">
        <f t="shared" si="1"/>
        <v>917.94762165122108</v>
      </c>
      <c r="AE56">
        <f>'IDT-1'!C56</f>
        <v>-58</v>
      </c>
      <c r="AF56" s="25"/>
      <c r="AG56">
        <f t="shared" si="2"/>
        <v>859.94762165122108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6.1894489999999998</v>
      </c>
      <c r="E57">
        <f>GT_NG!Q57</f>
        <v>7.3843928894245261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600.40317239365345</v>
      </c>
      <c r="P57" s="37">
        <v>65.25</v>
      </c>
      <c r="Q57" s="37">
        <v>11.17</v>
      </c>
      <c r="R57" s="39">
        <v>26.3</v>
      </c>
      <c r="S57" s="39">
        <v>0</v>
      </c>
      <c r="T57" s="38">
        <f>SUMPRODUCT(LTA!J57:AN57,LTA!J$101:AN$101,LTA!J$104:AN$104)</f>
        <v>237.05</v>
      </c>
      <c r="U57" s="38">
        <f>SUMPRODUCT(LTA!J57:AN57,LTA!J$102:AN$102,LTA!J$104:AN$104)</f>
        <v>59.78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-97</v>
      </c>
      <c r="AA57" s="76">
        <f>STOA!I57</f>
        <v>0</v>
      </c>
      <c r="AB57" s="76">
        <f>-STOA!O57</f>
        <v>0</v>
      </c>
      <c r="AC57">
        <f t="shared" si="0"/>
        <v>9.0453445848206258</v>
      </c>
      <c r="AD57">
        <f t="shared" si="1"/>
        <v>955.85166969825718</v>
      </c>
      <c r="AE57">
        <f>'IDT-1'!C57</f>
        <v>-99</v>
      </c>
      <c r="AF57" s="25"/>
      <c r="AG57">
        <f t="shared" si="2"/>
        <v>856.85166969825718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6.1894489999999998</v>
      </c>
      <c r="E58">
        <f>GT_NG!Q58</f>
        <v>7.3843928894245261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600.40317239365345</v>
      </c>
      <c r="P58" s="37">
        <v>65.25</v>
      </c>
      <c r="Q58" s="37">
        <v>11.17</v>
      </c>
      <c r="R58" s="39">
        <v>26.3</v>
      </c>
      <c r="S58" s="39">
        <v>0</v>
      </c>
      <c r="T58" s="38">
        <f>SUMPRODUCT(LTA!J58:AN58,LTA!J$101:AN$101,LTA!J$104:AN$104)</f>
        <v>231.12</v>
      </c>
      <c r="U58" s="38">
        <f>SUMPRODUCT(LTA!J58:AN58,LTA!J$102:AN$102,LTA!J$104:AN$104)</f>
        <v>59.78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-72</v>
      </c>
      <c r="AA58" s="76">
        <f>STOA!I58</f>
        <v>0</v>
      </c>
      <c r="AB58" s="76">
        <f>-STOA!O58</f>
        <v>0</v>
      </c>
      <c r="AC58">
        <f t="shared" si="0"/>
        <v>8.8025576277555189</v>
      </c>
      <c r="AD58">
        <f t="shared" si="1"/>
        <v>975.16445665532251</v>
      </c>
      <c r="AE58">
        <f>'IDT-1'!C58</f>
        <v>-122</v>
      </c>
      <c r="AF58" s="25"/>
      <c r="AG58">
        <f t="shared" si="2"/>
        <v>853.16445665532251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6.1894489999999998</v>
      </c>
      <c r="E59">
        <f>GT_NG!Q59</f>
        <v>7.3843928894245261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600.39292761220827</v>
      </c>
      <c r="P59" s="37">
        <v>68.049999999999983</v>
      </c>
      <c r="Q59" s="37">
        <v>11.17</v>
      </c>
      <c r="R59" s="39">
        <v>26.3</v>
      </c>
      <c r="S59" s="39">
        <v>0</v>
      </c>
      <c r="T59" s="38">
        <f>SUMPRODUCT(LTA!J59:AN59,LTA!J$101:AN$101,LTA!J$104:AN$104)</f>
        <v>222.07000000000002</v>
      </c>
      <c r="U59" s="38">
        <f>SUMPRODUCT(LTA!J59:AN59,LTA!J$102:AN$102,LTA!J$104:AN$104)</f>
        <v>59.78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-32</v>
      </c>
      <c r="AA59" s="76">
        <f>STOA!I59</f>
        <v>0</v>
      </c>
      <c r="AB59" s="76">
        <f>-STOA!O59</f>
        <v>0</v>
      </c>
      <c r="AC59">
        <f t="shared" si="0"/>
        <v>8.5141549871560755</v>
      </c>
      <c r="AD59">
        <f t="shared" si="1"/>
        <v>1018.7926145144767</v>
      </c>
      <c r="AE59">
        <f>'IDT-1'!C59</f>
        <v>-143</v>
      </c>
      <c r="AF59" s="25"/>
      <c r="AG59">
        <f t="shared" si="2"/>
        <v>875.79261451447667</v>
      </c>
      <c r="AI59" s="35">
        <f>PXIL!I59</f>
        <v>0</v>
      </c>
      <c r="AJ59" s="35">
        <f>PXIL!O59</f>
        <v>0</v>
      </c>
      <c r="AK59" s="35">
        <f>RTM_IEX!I59</f>
        <v>9.6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6.1894489999999998</v>
      </c>
      <c r="E60">
        <f>GT_NG!Q60</f>
        <v>7.3843928894245261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600.39292761220827</v>
      </c>
      <c r="P60" s="37">
        <v>68.049999999999983</v>
      </c>
      <c r="Q60" s="37">
        <v>11.17</v>
      </c>
      <c r="R60" s="39">
        <v>26.3</v>
      </c>
      <c r="S60" s="39">
        <v>0</v>
      </c>
      <c r="T60" s="38">
        <f>SUMPRODUCT(LTA!J60:AN60,LTA!J$101:AN$101,LTA!J$104:AN$104)</f>
        <v>212.78</v>
      </c>
      <c r="U60" s="38">
        <f>SUMPRODUCT(LTA!J60:AN60,LTA!J$102:AN$102,LTA!J$104:AN$104)</f>
        <v>59.78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-12</v>
      </c>
      <c r="AA60" s="76">
        <f>STOA!I60</f>
        <v>0</v>
      </c>
      <c r="AB60" s="76">
        <f>-STOA!O60</f>
        <v>0</v>
      </c>
      <c r="AC60">
        <f t="shared" si="0"/>
        <v>8.247026621503986</v>
      </c>
      <c r="AD60">
        <f t="shared" si="1"/>
        <v>1024.9697428801287</v>
      </c>
      <c r="AE60">
        <f>'IDT-1'!C60</f>
        <v>-154</v>
      </c>
      <c r="AF60" s="25"/>
      <c r="AG60">
        <f t="shared" si="2"/>
        <v>870.96974288012871</v>
      </c>
      <c r="AI60" s="35">
        <f>PXIL!I60</f>
        <v>0</v>
      </c>
      <c r="AJ60" s="35">
        <f>PXIL!O60</f>
        <v>0</v>
      </c>
      <c r="AK60" s="35">
        <f>RTM_IEX!I60</f>
        <v>4.8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6.1894489999999998</v>
      </c>
      <c r="E61">
        <f>GT_NG!Q61</f>
        <v>7.3843928894245261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599.04926761220827</v>
      </c>
      <c r="P61" s="37">
        <v>68.049999999999983</v>
      </c>
      <c r="Q61" s="37">
        <v>11.17</v>
      </c>
      <c r="R61" s="39">
        <v>26.3</v>
      </c>
      <c r="S61" s="39">
        <v>0</v>
      </c>
      <c r="T61" s="38">
        <f>SUMPRODUCT(LTA!J61:AN61,LTA!J$101:AN$101,LTA!J$104:AN$104)</f>
        <v>198.95000000000002</v>
      </c>
      <c r="U61" s="38">
        <f>SUMPRODUCT(LTA!J61:AN61,LTA!J$102:AN$102,LTA!J$104:AN$104)</f>
        <v>59.78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-18</v>
      </c>
      <c r="AA61" s="76">
        <f>STOA!I61</f>
        <v>0</v>
      </c>
      <c r="AB61" s="76">
        <f>-STOA!O61</f>
        <v>0</v>
      </c>
      <c r="AC61">
        <f t="shared" si="0"/>
        <v>8.2132799831996124</v>
      </c>
      <c r="AD61">
        <f t="shared" si="1"/>
        <v>1008.6298295184331</v>
      </c>
      <c r="AE61">
        <f>'IDT-1'!C61</f>
        <v>-152</v>
      </c>
      <c r="AF61" s="25"/>
      <c r="AG61">
        <f t="shared" si="2"/>
        <v>856.6298295184331</v>
      </c>
      <c r="AI61" s="35">
        <f>PXIL!I61</f>
        <v>0</v>
      </c>
      <c r="AJ61" s="35">
        <f>PXIL!O61</f>
        <v>0</v>
      </c>
      <c r="AK61" s="35">
        <f>RTM_IEX!I61</f>
        <v>9.6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6.1894489999999998</v>
      </c>
      <c r="E62">
        <f>GT_NG!Q62</f>
        <v>7.3843928894245261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604.12676982973733</v>
      </c>
      <c r="P62" s="37">
        <v>68.049999999999983</v>
      </c>
      <c r="Q62" s="37">
        <v>11.17</v>
      </c>
      <c r="R62" s="39">
        <v>26.3</v>
      </c>
      <c r="S62" s="39">
        <v>0</v>
      </c>
      <c r="T62" s="38">
        <f>SUMPRODUCT(LTA!J62:AN62,LTA!J$101:AN$101,LTA!J$104:AN$104)</f>
        <v>186.35</v>
      </c>
      <c r="U62" s="38">
        <f>SUMPRODUCT(LTA!J62:AN62,LTA!J$102:AN$102,LTA!J$104:AN$104)</f>
        <v>59.78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8.0131007714094604</v>
      </c>
      <c r="AD62">
        <f t="shared" si="1"/>
        <v>1019.3075109477522</v>
      </c>
      <c r="AE62">
        <f>'IDT-1'!C62</f>
        <v>-153</v>
      </c>
      <c r="AF62" s="25"/>
      <c r="AG62">
        <f t="shared" si="2"/>
        <v>866.30751094775223</v>
      </c>
      <c r="AI62" s="35">
        <f>PXIL!I62</f>
        <v>0</v>
      </c>
      <c r="AJ62" s="35">
        <f>PXIL!O62</f>
        <v>0</v>
      </c>
      <c r="AK62" s="35">
        <f>RTM_IEX!I62</f>
        <v>9.6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6.1894489999999998</v>
      </c>
      <c r="E63">
        <f>GT_NG!Q63</f>
        <v>7.3843928894245261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604.12676982973733</v>
      </c>
      <c r="P63" s="37">
        <v>68.049999999999983</v>
      </c>
      <c r="Q63" s="37">
        <v>11.059999999999999</v>
      </c>
      <c r="R63" s="39">
        <v>26.3</v>
      </c>
      <c r="S63" s="39">
        <v>0</v>
      </c>
      <c r="T63" s="38">
        <f>SUMPRODUCT(LTA!J63:AN63,LTA!J$101:AN$101,LTA!J$104:AN$104)</f>
        <v>171.6</v>
      </c>
      <c r="U63" s="38">
        <f>SUMPRODUCT(LTA!J63:AN63,LTA!J$102:AN$102,LTA!J$104:AN$104)</f>
        <v>59.78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-82</v>
      </c>
      <c r="AA63" s="76">
        <f>STOA!I63</f>
        <v>0</v>
      </c>
      <c r="AB63" s="76">
        <f>-STOA!O63</f>
        <v>0</v>
      </c>
      <c r="AC63">
        <f t="shared" si="0"/>
        <v>8.4669408705830147</v>
      </c>
      <c r="AD63">
        <f t="shared" si="1"/>
        <v>912.39367084857872</v>
      </c>
      <c r="AE63">
        <f>'IDT-1'!C63</f>
        <v>-61</v>
      </c>
      <c r="AF63" s="25"/>
      <c r="AG63">
        <f t="shared" si="2"/>
        <v>851.39367084857872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6.1894489999999998</v>
      </c>
      <c r="E64">
        <f>GT_NG!Q64</f>
        <v>7.3843928894245261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610.45142241685448</v>
      </c>
      <c r="P64" s="37">
        <v>68.049999999999983</v>
      </c>
      <c r="Q64" s="37">
        <v>11.17</v>
      </c>
      <c r="R64" s="39">
        <v>26.3</v>
      </c>
      <c r="S64" s="39">
        <v>0</v>
      </c>
      <c r="T64" s="38">
        <f>SUMPRODUCT(LTA!J64:AN64,LTA!J$101:AN$101,LTA!J$104:AN$104)</f>
        <v>154.49</v>
      </c>
      <c r="U64" s="38">
        <f>SUMPRODUCT(LTA!J64:AN64,LTA!J$102:AN$102,LTA!J$104:AN$104)</f>
        <v>59.78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-42</v>
      </c>
      <c r="AA64" s="76">
        <f>STOA!I64</f>
        <v>0</v>
      </c>
      <c r="AB64" s="76">
        <f>-STOA!O64</f>
        <v>0</v>
      </c>
      <c r="AC64">
        <f t="shared" si="0"/>
        <v>8.0692204294583565</v>
      </c>
      <c r="AD64">
        <f t="shared" si="1"/>
        <v>942.11604387682053</v>
      </c>
      <c r="AE64">
        <f>'IDT-1'!C64</f>
        <v>-88</v>
      </c>
      <c r="AF64" s="25"/>
      <c r="AG64">
        <f t="shared" si="2"/>
        <v>854.11604387682053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6.1894489999999998</v>
      </c>
      <c r="E65">
        <f>GT_NG!Q65</f>
        <v>7.3843928894245261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612.53908500229147</v>
      </c>
      <c r="P65" s="37">
        <v>68.049999999999983</v>
      </c>
      <c r="Q65" s="37">
        <v>11.17</v>
      </c>
      <c r="R65" s="39">
        <v>26.3</v>
      </c>
      <c r="S65" s="39">
        <v>0</v>
      </c>
      <c r="T65" s="38">
        <f>SUMPRODUCT(LTA!J65:AN65,LTA!J$101:AN$101,LTA!J$104:AN$104)</f>
        <v>141.05000000000001</v>
      </c>
      <c r="U65" s="38">
        <f>SUMPRODUCT(LTA!J65:AN65,LTA!J$102:AN$102,LTA!J$104:AN$104)</f>
        <v>59.78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</v>
      </c>
      <c r="AA65" s="76">
        <f>STOA!I65</f>
        <v>0</v>
      </c>
      <c r="AB65" s="76">
        <f>-STOA!O65</f>
        <v>0</v>
      </c>
      <c r="AC65">
        <f t="shared" si="0"/>
        <v>7.6662194663205927</v>
      </c>
      <c r="AD65">
        <f t="shared" si="1"/>
        <v>971.16670742539532</v>
      </c>
      <c r="AE65">
        <f>'IDT-1'!C65</f>
        <v>-122</v>
      </c>
      <c r="AF65" s="25"/>
      <c r="AG65">
        <f t="shared" si="2"/>
        <v>849.16670742539532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6.1894489999999998</v>
      </c>
      <c r="E66">
        <f>GT_NG!Q66</f>
        <v>7.3843928894245261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612.53934416928814</v>
      </c>
      <c r="P66" s="37">
        <v>68.04708839637172</v>
      </c>
      <c r="Q66" s="37">
        <v>11.059999999999999</v>
      </c>
      <c r="R66" s="39">
        <v>26.3</v>
      </c>
      <c r="S66" s="39">
        <v>0</v>
      </c>
      <c r="T66" s="38">
        <f>SUMPRODUCT(LTA!J66:AN66,LTA!J$101:AN$101,LTA!J$104:AN$104)</f>
        <v>124.57000000000001</v>
      </c>
      <c r="U66" s="38">
        <f>SUMPRODUCT(LTA!J66:AN66,LTA!J$102:AN$102,LTA!J$104:AN$104)</f>
        <v>59.78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0</v>
      </c>
      <c r="AB66" s="76">
        <f>-STOA!O66</f>
        <v>0</v>
      </c>
      <c r="AC66">
        <f t="shared" si="0"/>
        <v>7.5367967773148665</v>
      </c>
      <c r="AD66">
        <f t="shared" si="1"/>
        <v>954.70347767776946</v>
      </c>
      <c r="AE66">
        <f>'IDT-1'!C66</f>
        <v>-112</v>
      </c>
      <c r="AF66" s="25"/>
      <c r="AG66">
        <f t="shared" si="2"/>
        <v>842.70347767776946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6.1894489999999998</v>
      </c>
      <c r="E67">
        <f>GT_NG!Q67</f>
        <v>7.3843928894245261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612.35401999561623</v>
      </c>
      <c r="P67" s="37">
        <v>68.049999999999983</v>
      </c>
      <c r="Q67" s="37">
        <v>11.059999999999999</v>
      </c>
      <c r="R67" s="39">
        <v>26.3</v>
      </c>
      <c r="S67" s="39">
        <v>0</v>
      </c>
      <c r="T67" s="38">
        <f>SUMPRODUCT(LTA!J67:AN67,LTA!J$101:AN$101,LTA!J$104:AN$104)</f>
        <v>107.33</v>
      </c>
      <c r="U67" s="38">
        <f>SUMPRODUCT(LTA!J67:AN67,LTA!J$102:AN$102,LTA!J$104:AN$104)</f>
        <v>59.78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</v>
      </c>
      <c r="AA67" s="76">
        <f>STOA!I67</f>
        <v>0</v>
      </c>
      <c r="AB67" s="76">
        <f>-STOA!O67</f>
        <v>0</v>
      </c>
      <c r="AC67">
        <f t="shared" si="0"/>
        <v>7.4009019592685252</v>
      </c>
      <c r="AD67">
        <f t="shared" si="1"/>
        <v>937.41695992577218</v>
      </c>
      <c r="AE67">
        <f>'IDT-1'!C67</f>
        <v>-92</v>
      </c>
      <c r="AF67" s="25"/>
      <c r="AG67">
        <f t="shared" si="2"/>
        <v>845.41695992577218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6.1894489999999998</v>
      </c>
      <c r="E68">
        <f>GT_NG!Q68</f>
        <v>7.3843928894245261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618.056367408499</v>
      </c>
      <c r="P68" s="37">
        <v>68.049999999999983</v>
      </c>
      <c r="Q68" s="37">
        <v>11.059999999999999</v>
      </c>
      <c r="R68" s="39">
        <v>24.22</v>
      </c>
      <c r="S68" s="39">
        <v>0</v>
      </c>
      <c r="T68" s="38">
        <f>SUMPRODUCT(LTA!J68:AN68,LTA!J$101:AN$101,LTA!J$104:AN$104)</f>
        <v>88.76</v>
      </c>
      <c r="U68" s="38">
        <f>SUMPRODUCT(LTA!J68:AN68,LTA!J$102:AN$102,LTA!J$104:AN$104)</f>
        <v>59.78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-4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7.3786460884802629</v>
      </c>
      <c r="AD68">
        <f t="shared" ref="AD68:AD98" si="4">SUM(B68:AB68,AI68:AV68)-AC68</f>
        <v>910.49156320944314</v>
      </c>
      <c r="AE68">
        <f>'IDT-1'!C68</f>
        <v>-67</v>
      </c>
      <c r="AF68" s="25"/>
      <c r="AG68">
        <f t="shared" ref="AG68:AG98" si="5">SUM(AD68:AF68)</f>
        <v>843.49156320944314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6.1894489999999998</v>
      </c>
      <c r="E69">
        <f>GT_NG!Q69</f>
        <v>7.3843928894245261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627.17989256866383</v>
      </c>
      <c r="P69" s="37">
        <v>68.049999999999983</v>
      </c>
      <c r="Q69" s="37">
        <v>21.99</v>
      </c>
      <c r="R69" s="39">
        <v>18.29</v>
      </c>
      <c r="S69" s="39">
        <v>0</v>
      </c>
      <c r="T69" s="38">
        <f>SUMPRODUCT(LTA!J69:AN69,LTA!J$101:AN$101,LTA!J$104:AN$104)</f>
        <v>71.289999999999992</v>
      </c>
      <c r="U69" s="38">
        <f>SUMPRODUCT(LTA!J69:AN69,LTA!J$102:AN$102,LTA!J$104:AN$104)</f>
        <v>70.83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-30</v>
      </c>
      <c r="AA69" s="76">
        <f>STOA!I69</f>
        <v>0</v>
      </c>
      <c r="AB69" s="76">
        <f>-STOA!O69</f>
        <v>0</v>
      </c>
      <c r="AC69">
        <f t="shared" si="3"/>
        <v>7.5645146772512177</v>
      </c>
      <c r="AD69">
        <f t="shared" si="4"/>
        <v>902.00921978083716</v>
      </c>
      <c r="AE69">
        <f>'IDT-1'!C69</f>
        <v>-44</v>
      </c>
      <c r="AF69" s="25"/>
      <c r="AG69">
        <f t="shared" si="5"/>
        <v>858.00921978083716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6.1894489999999998</v>
      </c>
      <c r="E70">
        <f>GT_NG!Q70</f>
        <v>7.3843928894245261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627.17989256866383</v>
      </c>
      <c r="P70" s="37">
        <v>68.049999999999983</v>
      </c>
      <c r="Q70" s="37">
        <v>21.99</v>
      </c>
      <c r="R70" s="39">
        <v>11.4973434973435</v>
      </c>
      <c r="S70" s="39">
        <v>0</v>
      </c>
      <c r="T70" s="38">
        <f>SUMPRODUCT(LTA!J70:AN70,LTA!J$101:AN$101,LTA!J$104:AN$104)</f>
        <v>54.62</v>
      </c>
      <c r="U70" s="38">
        <f>SUMPRODUCT(LTA!J70:AN70,LTA!J$102:AN$102,LTA!J$104:AN$104)</f>
        <v>74.67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7.1756184080523679</v>
      </c>
      <c r="AD70">
        <f t="shared" si="4"/>
        <v>912.77545954737946</v>
      </c>
      <c r="AE70">
        <f>'IDT-1'!C70</f>
        <v>-50</v>
      </c>
      <c r="AF70" s="25"/>
      <c r="AG70">
        <f t="shared" si="5"/>
        <v>862.77545954737946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6.1894489999999998</v>
      </c>
      <c r="E71">
        <f>GT_NG!Q71</f>
        <v>7.3843928894245261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643.86184720677113</v>
      </c>
      <c r="P71" s="37">
        <v>68.049999999999983</v>
      </c>
      <c r="Q71" s="37">
        <v>21.99</v>
      </c>
      <c r="R71" s="39">
        <v>5.31</v>
      </c>
      <c r="S71" s="39">
        <v>0</v>
      </c>
      <c r="T71" s="38">
        <f>SUMPRODUCT(LTA!J71:AN71,LTA!J$101:AN$101,LTA!J$104:AN$104)</f>
        <v>42.23</v>
      </c>
      <c r="U71" s="38">
        <f>SUMPRODUCT(LTA!J71:AN71,LTA!J$102:AN$102,LTA!J$104:AN$104)</f>
        <v>101.34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7.3659743749503255</v>
      </c>
      <c r="AD71">
        <f t="shared" si="4"/>
        <v>936.98971472124538</v>
      </c>
      <c r="AE71">
        <f>'IDT-1'!C71</f>
        <v>-49</v>
      </c>
      <c r="AF71" s="25"/>
      <c r="AG71">
        <f t="shared" si="5"/>
        <v>887.98971472124538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6.1894489999999998</v>
      </c>
      <c r="E72">
        <f>GT_NG!Q72</f>
        <v>7.6010245901639353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688.33227187710622</v>
      </c>
      <c r="P72" s="37">
        <v>68.049999999999983</v>
      </c>
      <c r="Q72" s="37">
        <v>21.99</v>
      </c>
      <c r="R72" s="39">
        <v>1.8900000000000001</v>
      </c>
      <c r="S72" s="39">
        <v>0</v>
      </c>
      <c r="T72" s="38">
        <f>SUMPRODUCT(LTA!J72:AN72,LTA!J$101:AN$101,LTA!J$104:AN$104)</f>
        <v>31.15</v>
      </c>
      <c r="U72" s="38">
        <f>SUMPRODUCT(LTA!J72:AN72,LTA!J$102:AN$102,LTA!J$104:AN$104)</f>
        <v>101.34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7.6014334146447071</v>
      </c>
      <c r="AD72">
        <f t="shared" si="4"/>
        <v>966.94131205262545</v>
      </c>
      <c r="AE72">
        <f>'IDT-1'!C72</f>
        <v>-60</v>
      </c>
      <c r="AF72" s="25"/>
      <c r="AG72">
        <f t="shared" si="5"/>
        <v>906.94131205262545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6.1894489999999998</v>
      </c>
      <c r="E73">
        <f>GT_NG!Q73</f>
        <v>7.6010245901639353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47.997670016018645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712.71211916422499</v>
      </c>
      <c r="P73" s="37">
        <v>68.049999999999983</v>
      </c>
      <c r="Q73" s="37">
        <v>21.99</v>
      </c>
      <c r="R73" s="39">
        <v>0.79999999999999993</v>
      </c>
      <c r="S73" s="39">
        <v>0</v>
      </c>
      <c r="T73" s="38">
        <f>SUMPRODUCT(LTA!J73:AN73,LTA!J$101:AN$101,LTA!J$104:AN$104)</f>
        <v>23.52</v>
      </c>
      <c r="U73" s="38">
        <f>SUMPRODUCT(LTA!J73:AN73,LTA!J$102:AN$102,LTA!J$104:AN$104)</f>
        <v>101.34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7.9122336883916811</v>
      </c>
      <c r="AD73">
        <f t="shared" si="4"/>
        <v>958.28802908201578</v>
      </c>
      <c r="AE73">
        <f>'IDT-1'!C73</f>
        <v>-35</v>
      </c>
      <c r="AF73" s="25"/>
      <c r="AG73">
        <f t="shared" si="5"/>
        <v>923.28802908201578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6.1894489999999998</v>
      </c>
      <c r="E74">
        <f>GT_NG!Q74</f>
        <v>7.6010245901639353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743.3315260302013</v>
      </c>
      <c r="P74" s="37">
        <v>68.049999999999983</v>
      </c>
      <c r="Q74" s="37">
        <v>21.99</v>
      </c>
      <c r="R74" s="39">
        <v>0.45</v>
      </c>
      <c r="S74" s="39">
        <v>0</v>
      </c>
      <c r="T74" s="38">
        <f>SUMPRODUCT(LTA!J74:AN74,LTA!J$101:AN$101,LTA!J$104:AN$104)</f>
        <v>19.169999999999998</v>
      </c>
      <c r="U74" s="38">
        <f>SUMPRODUCT(LTA!J74:AN74,LTA!J$102:AN$102,LTA!J$104:AN$104)</f>
        <v>101.34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8.2836390552126034</v>
      </c>
      <c r="AD74">
        <f t="shared" si="4"/>
        <v>981.43836056515272</v>
      </c>
      <c r="AE74">
        <f>'IDT-1'!C74</f>
        <v>-35</v>
      </c>
      <c r="AF74" s="25"/>
      <c r="AG74">
        <f t="shared" si="5"/>
        <v>946.43836056515272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-36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6.1894489999999998</v>
      </c>
      <c r="E75">
        <f>GT_NG!Q75</f>
        <v>7.8942214631369199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759.2750527083424</v>
      </c>
      <c r="P75" s="37">
        <v>68.049999999999983</v>
      </c>
      <c r="Q75" s="37">
        <v>21.99</v>
      </c>
      <c r="R75" s="39">
        <v>0</v>
      </c>
      <c r="S75" s="39">
        <v>0</v>
      </c>
      <c r="T75" s="38">
        <f>SUMPRODUCT(LTA!J75:AN75,LTA!J$101:AN$101,LTA!J$104:AN$104)</f>
        <v>26.169999999999998</v>
      </c>
      <c r="U75" s="38">
        <f>SUMPRODUCT(LTA!J75:AN75,LTA!J$102:AN$102,LTA!J$104:AN$104)</f>
        <v>101.34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35.53</v>
      </c>
      <c r="Z75" s="35">
        <f>IEX!O75</f>
        <v>0</v>
      </c>
      <c r="AA75" s="76">
        <f>STOA!I75</f>
        <v>0</v>
      </c>
      <c r="AB75" s="76">
        <f>-STOA!O75</f>
        <v>-143.94</v>
      </c>
      <c r="AC75">
        <f t="shared" si="3"/>
        <v>9.7068681943356037</v>
      </c>
      <c r="AD75">
        <f t="shared" si="4"/>
        <v>945.75185497714358</v>
      </c>
      <c r="AE75">
        <f>'IDT-1'!C75</f>
        <v>20.276</v>
      </c>
      <c r="AF75" s="25"/>
      <c r="AG75">
        <f t="shared" si="5"/>
        <v>966.02785497714353</v>
      </c>
      <c r="AI75" s="35">
        <f>PXIL!I75</f>
        <v>0</v>
      </c>
      <c r="AJ75" s="35">
        <f>PXIL!O75</f>
        <v>0</v>
      </c>
      <c r="AK75" s="35">
        <f>RTM_IEX!I75</f>
        <v>15.36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6.1894489999999998</v>
      </c>
      <c r="E76">
        <f>GT_NG!Q76</f>
        <v>7.8942214631369199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760.9870005344294</v>
      </c>
      <c r="P76" s="37">
        <v>68.049999999999983</v>
      </c>
      <c r="Q76" s="37">
        <v>21.99</v>
      </c>
      <c r="R76" s="39">
        <v>0</v>
      </c>
      <c r="S76" s="39">
        <v>0</v>
      </c>
      <c r="T76" s="38">
        <f>SUMPRODUCT(LTA!J76:AN76,LTA!J$101:AN$101,LTA!J$104:AN$104)</f>
        <v>25.33</v>
      </c>
      <c r="U76" s="38">
        <f>SUMPRODUCT(LTA!J76:AN76,LTA!J$102:AN$102,LTA!J$104:AN$104)</f>
        <v>101.34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25.73</v>
      </c>
      <c r="Z76" s="35">
        <f>IEX!O76</f>
        <v>0</v>
      </c>
      <c r="AA76" s="76">
        <f>STOA!I76</f>
        <v>0</v>
      </c>
      <c r="AB76" s="76">
        <f>-STOA!O76</f>
        <v>-143.94</v>
      </c>
      <c r="AC76">
        <f t="shared" si="3"/>
        <v>9.6538433873790801</v>
      </c>
      <c r="AD76">
        <f t="shared" si="4"/>
        <v>939.0068276101872</v>
      </c>
      <c r="AE76">
        <f>'IDT-1'!C76</f>
        <v>24.484000000000002</v>
      </c>
      <c r="AF76" s="25"/>
      <c r="AG76">
        <f t="shared" si="5"/>
        <v>963.49082761018724</v>
      </c>
      <c r="AI76" s="35">
        <f>PXIL!I76</f>
        <v>0</v>
      </c>
      <c r="AJ76" s="35">
        <f>PXIL!O76</f>
        <v>0</v>
      </c>
      <c r="AK76" s="35">
        <f>RTM_IEX!I76</f>
        <v>17.489999999999998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6.1894489999999998</v>
      </c>
      <c r="E77">
        <f>GT_NG!Q77</f>
        <v>7.8942214631369199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768.65482299819746</v>
      </c>
      <c r="P77" s="37">
        <v>68.049999999999983</v>
      </c>
      <c r="Q77" s="37">
        <v>21.99</v>
      </c>
      <c r="R77" s="39">
        <v>0</v>
      </c>
      <c r="S77" s="39">
        <v>0</v>
      </c>
      <c r="T77" s="38">
        <f>SUMPRODUCT(LTA!J77:AN77,LTA!J$101:AN$101,LTA!J$104:AN$104)</f>
        <v>25.33</v>
      </c>
      <c r="U77" s="38">
        <f>SUMPRODUCT(LTA!J77:AN77,LTA!J$102:AN$102,LTA!J$104:AN$104)</f>
        <v>105.51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14.39</v>
      </c>
      <c r="Z77" s="35">
        <f>IEX!O77</f>
        <v>0</v>
      </c>
      <c r="AA77" s="76">
        <f>STOA!I77</f>
        <v>0</v>
      </c>
      <c r="AB77" s="76">
        <f>-STOA!O77</f>
        <v>-143.94</v>
      </c>
      <c r="AC77">
        <f t="shared" si="3"/>
        <v>9.6156402219877251</v>
      </c>
      <c r="AD77">
        <f t="shared" si="4"/>
        <v>910.05285323934675</v>
      </c>
      <c r="AE77">
        <f>'IDT-1'!C77</f>
        <v>27.544</v>
      </c>
      <c r="AF77" s="25"/>
      <c r="AG77">
        <f t="shared" si="5"/>
        <v>937.59685323934673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-12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6.1894489999999998</v>
      </c>
      <c r="E78">
        <f>GT_NG!Q78</f>
        <v>7.8942214631369199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767.31116299819746</v>
      </c>
      <c r="P78" s="37">
        <v>68.049999999999983</v>
      </c>
      <c r="Q78" s="37">
        <v>21.99</v>
      </c>
      <c r="R78" s="39">
        <v>0</v>
      </c>
      <c r="S78" s="39">
        <v>0</v>
      </c>
      <c r="T78" s="38">
        <f>SUMPRODUCT(LTA!J78:AN78,LTA!J$101:AN$101,LTA!J$104:AN$104)</f>
        <v>25.33</v>
      </c>
      <c r="U78" s="38">
        <f>SUMPRODUCT(LTA!J78:AN78,LTA!J$102:AN$102,LTA!J$104:AN$104)</f>
        <v>105.67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9.6</v>
      </c>
      <c r="Z78" s="35">
        <f>IEX!O78</f>
        <v>0</v>
      </c>
      <c r="AA78" s="76">
        <f>STOA!I78</f>
        <v>0</v>
      </c>
      <c r="AB78" s="76">
        <f>-STOA!O78</f>
        <v>-143.94</v>
      </c>
      <c r="AC78">
        <f t="shared" si="3"/>
        <v>9.6476588568137682</v>
      </c>
      <c r="AD78">
        <f t="shared" si="4"/>
        <v>894.04717460452036</v>
      </c>
      <c r="AE78">
        <f>'IDT-1'!C78</f>
        <v>29.074999999999999</v>
      </c>
      <c r="AF78" s="25"/>
      <c r="AG78">
        <f t="shared" si="5"/>
        <v>923.12217460452041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-22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6.1894489999999998</v>
      </c>
      <c r="E79">
        <f>GT_NG!Q79</f>
        <v>7.8942214631369199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57.597364206287466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744.18740076408335</v>
      </c>
      <c r="P79" s="37">
        <v>68.049999999999983</v>
      </c>
      <c r="Q79" s="37">
        <v>21.99</v>
      </c>
      <c r="R79" s="39">
        <v>0</v>
      </c>
      <c r="S79" s="39">
        <v>0</v>
      </c>
      <c r="T79" s="38">
        <f>SUMPRODUCT(LTA!J79:AN79,LTA!J$101:AN$101,LTA!J$104:AN$104)</f>
        <v>31.67</v>
      </c>
      <c r="U79" s="38">
        <f>SUMPRODUCT(LTA!J79:AN79,LTA!J$102:AN$102,LTA!J$104:AN$104)</f>
        <v>105.84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-143.94</v>
      </c>
      <c r="AC79">
        <f t="shared" si="3"/>
        <v>9.3151499499794266</v>
      </c>
      <c r="AD79">
        <f t="shared" si="4"/>
        <v>895.92328548352828</v>
      </c>
      <c r="AE79">
        <f>'IDT-1'!C79</f>
        <v>10</v>
      </c>
      <c r="AF79" s="25"/>
      <c r="AG79">
        <f t="shared" si="5"/>
        <v>905.92328548352828</v>
      </c>
      <c r="AI79" s="35">
        <f>PXIL!I79</f>
        <v>0</v>
      </c>
      <c r="AJ79" s="35">
        <f>PXIL!O79</f>
        <v>0</v>
      </c>
      <c r="AK79" s="35">
        <f>RTM_IEX!I79</f>
        <v>5.76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6.1894489999999998</v>
      </c>
      <c r="E80">
        <f>GT_NG!Q80</f>
        <v>7.8942214631369199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57.597364206287466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764.07135023371461</v>
      </c>
      <c r="P80" s="37">
        <v>68.049999999999983</v>
      </c>
      <c r="Q80" s="37">
        <v>21.99</v>
      </c>
      <c r="R80" s="39">
        <v>0</v>
      </c>
      <c r="S80" s="39">
        <v>0</v>
      </c>
      <c r="T80" s="38">
        <f>SUMPRODUCT(LTA!J80:AN80,LTA!J$101:AN$101,LTA!J$104:AN$104)</f>
        <v>31.67</v>
      </c>
      <c r="U80" s="38">
        <f>SUMPRODUCT(LTA!J80:AN80,LTA!J$102:AN$102,LTA!J$104:AN$104)</f>
        <v>106.01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-143.94</v>
      </c>
      <c r="AC80">
        <f t="shared" si="3"/>
        <v>9.6074530763424502</v>
      </c>
      <c r="AD80">
        <f t="shared" si="4"/>
        <v>886.92493182679652</v>
      </c>
      <c r="AE80">
        <f>'IDT-1'!C80</f>
        <v>0</v>
      </c>
      <c r="AF80" s="25"/>
      <c r="AG80">
        <f t="shared" si="5"/>
        <v>886.92493182679652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-23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6.1894489999999998</v>
      </c>
      <c r="E81">
        <f>GT_NG!Q81</f>
        <v>7.8942214631369199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57.597364206287466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739.71346878975885</v>
      </c>
      <c r="P81" s="37">
        <v>68.847357411529899</v>
      </c>
      <c r="Q81" s="37">
        <v>22.26</v>
      </c>
      <c r="R81" s="39">
        <v>0</v>
      </c>
      <c r="S81" s="39">
        <v>0</v>
      </c>
      <c r="T81" s="38">
        <f>SUMPRODUCT(LTA!J81:AN81,LTA!J$101:AN$101,LTA!J$104:AN$104)</f>
        <v>31.33</v>
      </c>
      <c r="U81" s="38">
        <f>SUMPRODUCT(LTA!J81:AN81,LTA!J$102:AN$102,LTA!J$104:AN$104)</f>
        <v>106.34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-143.94</v>
      </c>
      <c r="AC81">
        <f t="shared" si="3"/>
        <v>9.3313731694982742</v>
      </c>
      <c r="AD81">
        <f t="shared" si="4"/>
        <v>875.90048770121473</v>
      </c>
      <c r="AE81">
        <f>'IDT-1'!C81</f>
        <v>0</v>
      </c>
      <c r="AF81" s="25"/>
      <c r="AG81">
        <f t="shared" si="5"/>
        <v>875.90048770121473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-11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6.1894489999999998</v>
      </c>
      <c r="E82">
        <f>GT_NG!Q82</f>
        <v>7.8942214631369199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57.597364206287466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720.61313441265577</v>
      </c>
      <c r="P82" s="37">
        <v>68.847357411529899</v>
      </c>
      <c r="Q82" s="37">
        <v>22.26</v>
      </c>
      <c r="R82" s="39">
        <v>0</v>
      </c>
      <c r="S82" s="39">
        <v>0</v>
      </c>
      <c r="T82" s="38">
        <f>SUMPRODUCT(LTA!J82:AN82,LTA!J$101:AN$101,LTA!J$104:AN$104)</f>
        <v>31.33</v>
      </c>
      <c r="U82" s="38">
        <f>SUMPRODUCT(LTA!J82:AN82,LTA!J$102:AN$102,LTA!J$104:AN$104)</f>
        <v>106.67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-143.94</v>
      </c>
      <c r="AC82">
        <f t="shared" si="3"/>
        <v>9.200687197922079</v>
      </c>
      <c r="AD82">
        <f t="shared" si="4"/>
        <v>855.26083929568779</v>
      </c>
      <c r="AE82">
        <f>'IDT-1'!C82</f>
        <v>0</v>
      </c>
      <c r="AF82" s="25"/>
      <c r="AG82">
        <f t="shared" si="5"/>
        <v>855.26083929568779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-13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6.1894489999999998</v>
      </c>
      <c r="E83">
        <f>GT_NG!Q83</f>
        <v>8.1085571863749664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57.597364206287466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712.63810097482963</v>
      </c>
      <c r="P83" s="37">
        <v>68.049999999999983</v>
      </c>
      <c r="Q83" s="37">
        <v>21.98</v>
      </c>
      <c r="R83" s="39">
        <v>0</v>
      </c>
      <c r="S83" s="39">
        <v>0</v>
      </c>
      <c r="T83" s="38">
        <f>SUMPRODUCT(LTA!J83:AN83,LTA!J$101:AN$101,LTA!J$104:AN$104)</f>
        <v>30.67</v>
      </c>
      <c r="U83" s="38">
        <f>SUMPRODUCT(LTA!J83:AN83,LTA!J$102:AN$102,LTA!J$104:AN$104)</f>
        <v>107.01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-191.92</v>
      </c>
      <c r="AC83">
        <f t="shared" si="3"/>
        <v>9.5239732814638582</v>
      </c>
      <c r="AD83">
        <f t="shared" si="4"/>
        <v>826.14949808602819</v>
      </c>
      <c r="AE83">
        <f>'IDT-1'!C83</f>
        <v>0</v>
      </c>
      <c r="AF83" s="25"/>
      <c r="AG83">
        <f t="shared" si="5"/>
        <v>826.14949808602819</v>
      </c>
      <c r="AI83" s="35">
        <f>PXIL!I83</f>
        <v>0</v>
      </c>
      <c r="AJ83" s="35">
        <f>PXIL!O83</f>
        <v>0</v>
      </c>
      <c r="AK83" s="35">
        <f>RTM_IEX!I83</f>
        <v>15.35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6.1894489999999998</v>
      </c>
      <c r="E84">
        <f>GT_NG!Q84</f>
        <v>8.1085571863749664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57.597364206287466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706.18125305002889</v>
      </c>
      <c r="P84" s="37">
        <v>68.049999999999983</v>
      </c>
      <c r="Q84" s="37">
        <v>21.98</v>
      </c>
      <c r="R84" s="39">
        <v>0</v>
      </c>
      <c r="S84" s="39">
        <v>0</v>
      </c>
      <c r="T84" s="38">
        <f>SUMPRODUCT(LTA!J84:AN84,LTA!J$101:AN$101,LTA!J$104:AN$104)</f>
        <v>30.33</v>
      </c>
      <c r="U84" s="38">
        <f>SUMPRODUCT(LTA!J84:AN84,LTA!J$102:AN$102,LTA!J$104:AN$104)</f>
        <v>107.17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-191.92</v>
      </c>
      <c r="AC84">
        <f t="shared" si="3"/>
        <v>9.3524758676504121</v>
      </c>
      <c r="AD84">
        <f t="shared" si="4"/>
        <v>804.33414757504102</v>
      </c>
      <c r="AE84">
        <f>'IDT-1'!C84</f>
        <v>0</v>
      </c>
      <c r="AF84" s="25"/>
      <c r="AG84">
        <f t="shared" si="5"/>
        <v>804.33414757504102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6.1894489999999998</v>
      </c>
      <c r="E85">
        <f>GT_NG!Q85</f>
        <v>8.1085571863749664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57.597364206287466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706.22013913698538</v>
      </c>
      <c r="P85" s="37">
        <v>68.049999999999983</v>
      </c>
      <c r="Q85" s="37">
        <v>21.98</v>
      </c>
      <c r="R85" s="39">
        <v>0</v>
      </c>
      <c r="S85" s="39">
        <v>0</v>
      </c>
      <c r="T85" s="38">
        <f>SUMPRODUCT(LTA!J85:AN85,LTA!J$101:AN$101,LTA!J$104:AN$104)</f>
        <v>30</v>
      </c>
      <c r="U85" s="38">
        <f>SUMPRODUCT(LTA!J85:AN85,LTA!J$102:AN$102,LTA!J$104:AN$104)</f>
        <v>106.84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-191.92</v>
      </c>
      <c r="AC85">
        <f t="shared" si="3"/>
        <v>9.3476311791286726</v>
      </c>
      <c r="AD85">
        <f t="shared" si="4"/>
        <v>803.71787835051919</v>
      </c>
      <c r="AE85">
        <f>'IDT-1'!C85</f>
        <v>0</v>
      </c>
      <c r="AF85" s="25"/>
      <c r="AG85">
        <f t="shared" si="5"/>
        <v>803.71787835051919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6.1894489999999998</v>
      </c>
      <c r="E86">
        <f>GT_NG!Q86</f>
        <v>8.1085571863749664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57.597364206287466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698.02718469580464</v>
      </c>
      <c r="P86" s="37">
        <v>68.049999999999983</v>
      </c>
      <c r="Q86" s="37">
        <v>21.98</v>
      </c>
      <c r="R86" s="39">
        <v>0</v>
      </c>
      <c r="S86" s="39">
        <v>0</v>
      </c>
      <c r="T86" s="38">
        <f>SUMPRODUCT(LTA!J86:AN86,LTA!J$101:AN$101,LTA!J$104:AN$104)</f>
        <v>29.33</v>
      </c>
      <c r="U86" s="38">
        <f>SUMPRODUCT(LTA!J86:AN86,LTA!J$102:AN$102,LTA!J$104:AN$104)</f>
        <v>106.34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-191.92</v>
      </c>
      <c r="AC86">
        <f t="shared" si="3"/>
        <v>9.2746001344874625</v>
      </c>
      <c r="AD86">
        <f t="shared" si="4"/>
        <v>794.42795495397968</v>
      </c>
      <c r="AE86">
        <f>'IDT-1'!C86</f>
        <v>0</v>
      </c>
      <c r="AF86" s="25"/>
      <c r="AG86">
        <f t="shared" si="5"/>
        <v>794.42795495397968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6.1894489999999998</v>
      </c>
      <c r="E87">
        <f>GT_NG!Q87</f>
        <v>8.1085571863749664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675.8596316214265</v>
      </c>
      <c r="P87" s="37">
        <v>68.049999999999983</v>
      </c>
      <c r="Q87" s="37">
        <v>21.98</v>
      </c>
      <c r="R87" s="39">
        <v>0</v>
      </c>
      <c r="S87" s="39">
        <v>0</v>
      </c>
      <c r="T87" s="38">
        <f>SUMPRODUCT(LTA!J87:AN87,LTA!J$101:AN$101,LTA!J$104:AN$104)</f>
        <v>25</v>
      </c>
      <c r="U87" s="38">
        <f>SUMPRODUCT(LTA!J87:AN87,LTA!J$102:AN$102,LTA!J$104:AN$104)</f>
        <v>106.17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-191.92</v>
      </c>
      <c r="AC87">
        <f t="shared" si="3"/>
        <v>8.9950703064571389</v>
      </c>
      <c r="AD87">
        <f t="shared" si="4"/>
        <v>758.87032734222498</v>
      </c>
      <c r="AE87">
        <f>'IDT-1'!C87</f>
        <v>0</v>
      </c>
      <c r="AF87" s="25"/>
      <c r="AG87">
        <f t="shared" si="5"/>
        <v>758.87032734222498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6.1894489999999998</v>
      </c>
      <c r="E88">
        <f>GT_NG!Q88</f>
        <v>8.1085571863749664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661.00973669389032</v>
      </c>
      <c r="P88" s="37">
        <v>68.049999999999983</v>
      </c>
      <c r="Q88" s="37">
        <v>21.98</v>
      </c>
      <c r="R88" s="39">
        <v>0</v>
      </c>
      <c r="S88" s="39">
        <v>0</v>
      </c>
      <c r="T88" s="38">
        <f>SUMPRODUCT(LTA!J88:AN88,LTA!J$101:AN$101,LTA!J$104:AN$104)</f>
        <v>23.67</v>
      </c>
      <c r="U88" s="38">
        <f>SUMPRODUCT(LTA!J88:AN88,LTA!J$102:AN$102,LTA!J$104:AN$104)</f>
        <v>105.84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-191.92</v>
      </c>
      <c r="AC88">
        <f t="shared" si="3"/>
        <v>8.8662931260223576</v>
      </c>
      <c r="AD88">
        <f t="shared" si="4"/>
        <v>742.48920959512361</v>
      </c>
      <c r="AE88">
        <f>'IDT-1'!C88</f>
        <v>0</v>
      </c>
      <c r="AF88" s="25"/>
      <c r="AG88">
        <f t="shared" si="5"/>
        <v>742.48920959512361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6.1894489999999998</v>
      </c>
      <c r="E89">
        <f>GT_NG!Q89</f>
        <v>8.1085571863749664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652.83597856957658</v>
      </c>
      <c r="P89" s="37">
        <v>68.049999999999983</v>
      </c>
      <c r="Q89" s="37">
        <v>21.98</v>
      </c>
      <c r="R89" s="39">
        <v>0</v>
      </c>
      <c r="S89" s="39">
        <v>0</v>
      </c>
      <c r="T89" s="38">
        <f>SUMPRODUCT(LTA!J89:AN89,LTA!J$101:AN$101,LTA!J$104:AN$104)</f>
        <v>22.33</v>
      </c>
      <c r="U89" s="38">
        <f>SUMPRODUCT(LTA!J89:AN89,LTA!J$102:AN$102,LTA!J$104:AN$104)</f>
        <v>103.01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-191.92</v>
      </c>
      <c r="AC89">
        <f t="shared" si="3"/>
        <v>8.8299158126527093</v>
      </c>
      <c r="AD89">
        <f t="shared" si="4"/>
        <v>737.86182878417947</v>
      </c>
      <c r="AE89">
        <f>'IDT-1'!C89</f>
        <v>0</v>
      </c>
      <c r="AF89" s="25"/>
      <c r="AG89">
        <f t="shared" si="5"/>
        <v>737.86182878417947</v>
      </c>
      <c r="AI89" s="35">
        <f>PXIL!I89</f>
        <v>0</v>
      </c>
      <c r="AJ89" s="35">
        <f>PXIL!O89</f>
        <v>0</v>
      </c>
      <c r="AK89" s="35">
        <f>RTM_IEX!I89</f>
        <v>7.68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6.1894489999999998</v>
      </c>
      <c r="E90">
        <f>GT_NG!Q90</f>
        <v>8.1085571863749664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647.13363115669381</v>
      </c>
      <c r="P90" s="37">
        <v>68.049999999999983</v>
      </c>
      <c r="Q90" s="37">
        <v>21.98</v>
      </c>
      <c r="R90" s="39">
        <v>0</v>
      </c>
      <c r="S90" s="39">
        <v>0</v>
      </c>
      <c r="T90" s="38">
        <f>SUMPRODUCT(LTA!J90:AN90,LTA!J$101:AN$101,LTA!J$104:AN$104)</f>
        <v>21</v>
      </c>
      <c r="U90" s="38">
        <f>SUMPRODUCT(LTA!J90:AN90,LTA!J$102:AN$102,LTA!J$104:AN$104)</f>
        <v>102.84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-191.92</v>
      </c>
      <c r="AC90">
        <f t="shared" si="3"/>
        <v>8.766249502832224</v>
      </c>
      <c r="AD90">
        <f t="shared" si="4"/>
        <v>729.76314768111729</v>
      </c>
      <c r="AE90">
        <f>'IDT-1'!C90</f>
        <v>0</v>
      </c>
      <c r="AF90" s="25"/>
      <c r="AG90">
        <f t="shared" si="5"/>
        <v>729.76314768111729</v>
      </c>
      <c r="AI90" s="35">
        <f>PXIL!I90</f>
        <v>0</v>
      </c>
      <c r="AJ90" s="35">
        <f>PXIL!O90</f>
        <v>0</v>
      </c>
      <c r="AK90" s="35">
        <f>RTM_IEX!I90</f>
        <v>6.72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6.1894489999999998</v>
      </c>
      <c r="E91">
        <f>GT_NG!Q91</f>
        <v>8.1085571863749664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679.36431247663347</v>
      </c>
      <c r="P91" s="37">
        <v>68.049999999999983</v>
      </c>
      <c r="Q91" s="37">
        <v>21.98</v>
      </c>
      <c r="R91" s="39">
        <v>0</v>
      </c>
      <c r="S91" s="39">
        <v>0</v>
      </c>
      <c r="T91" s="38">
        <f>SUMPRODUCT(LTA!J91:AN91,LTA!J$101:AN$101,LTA!J$104:AN$104)</f>
        <v>21.33</v>
      </c>
      <c r="U91" s="38">
        <f>SUMPRODUCT(LTA!J91:AN91,LTA!J$102:AN$102,LTA!J$104:AN$104)</f>
        <v>102.67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-283.2</v>
      </c>
      <c r="AC91">
        <f t="shared" si="3"/>
        <v>9.8304854232050083</v>
      </c>
      <c r="AD91">
        <f t="shared" si="4"/>
        <v>681.86183323980345</v>
      </c>
      <c r="AE91">
        <f>'IDT-1'!C91</f>
        <v>0</v>
      </c>
      <c r="AF91" s="25"/>
      <c r="AG91">
        <f t="shared" si="5"/>
        <v>681.86183323980345</v>
      </c>
      <c r="AI91" s="35">
        <f>PXIL!I91</f>
        <v>0</v>
      </c>
      <c r="AJ91" s="35">
        <f>PXIL!O91</f>
        <v>0</v>
      </c>
      <c r="AK91" s="35">
        <f>RTM_IEX!I91</f>
        <v>9.6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6.1894489999999998</v>
      </c>
      <c r="E92">
        <f>GT_NG!Q92</f>
        <v>8.1085571863749664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690.74898784616062</v>
      </c>
      <c r="P92" s="37">
        <v>68.049999999999983</v>
      </c>
      <c r="Q92" s="37">
        <v>21.98</v>
      </c>
      <c r="R92" s="39">
        <v>0</v>
      </c>
      <c r="S92" s="39">
        <v>0</v>
      </c>
      <c r="T92" s="38">
        <f>SUMPRODUCT(LTA!J92:AN92,LTA!J$101:AN$101,LTA!J$104:AN$104)</f>
        <v>21.67</v>
      </c>
      <c r="U92" s="38">
        <f>SUMPRODUCT(LTA!J92:AN92,LTA!J$102:AN$102,LTA!J$104:AN$104)</f>
        <v>102.51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-283.2</v>
      </c>
      <c r="AC92">
        <f t="shared" si="3"/>
        <v>9.8458098910873169</v>
      </c>
      <c r="AD92">
        <f t="shared" si="4"/>
        <v>683.81118414144817</v>
      </c>
      <c r="AE92">
        <f>'IDT-1'!C92</f>
        <v>0</v>
      </c>
      <c r="AF92" s="25"/>
      <c r="AG92">
        <f t="shared" si="5"/>
        <v>683.81118414144817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6.1894489999999998</v>
      </c>
      <c r="E93">
        <f>GT_NG!Q93</f>
        <v>8.1085571863749664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57.597476672361672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677.57930809239963</v>
      </c>
      <c r="P93" s="37">
        <v>68.049999999999983</v>
      </c>
      <c r="Q93" s="37">
        <v>21.98</v>
      </c>
      <c r="R93" s="39">
        <v>0</v>
      </c>
      <c r="S93" s="39">
        <v>0</v>
      </c>
      <c r="T93" s="38">
        <f>SUMPRODUCT(LTA!J93:AN93,LTA!J$101:AN$101,LTA!J$104:AN$104)</f>
        <v>22</v>
      </c>
      <c r="U93" s="38">
        <f>SUMPRODUCT(LTA!J93:AN93,LTA!J$102:AN$102,LTA!J$104:AN$104)</f>
        <v>102.34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-283.2</v>
      </c>
      <c r="AC93">
        <f t="shared" si="3"/>
        <v>9.7817547070524036</v>
      </c>
      <c r="AD93">
        <f t="shared" si="4"/>
        <v>675.66303624408374</v>
      </c>
      <c r="AE93">
        <f>'IDT-1'!C93</f>
        <v>0</v>
      </c>
      <c r="AF93" s="25"/>
      <c r="AG93">
        <f t="shared" si="5"/>
        <v>675.66303624408374</v>
      </c>
      <c r="AI93" s="35">
        <f>PXIL!I93</f>
        <v>0</v>
      </c>
      <c r="AJ93" s="35">
        <f>PXIL!O93</f>
        <v>0</v>
      </c>
      <c r="AK93" s="35">
        <f>RTM_IEX!I93</f>
        <v>4.8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6.1894489999999998</v>
      </c>
      <c r="E94">
        <f>GT_NG!Q94</f>
        <v>8.1085571863749664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57.597476672361672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675.02930809239956</v>
      </c>
      <c r="P94" s="37">
        <v>68.049999999999983</v>
      </c>
      <c r="Q94" s="37">
        <v>21.98</v>
      </c>
      <c r="R94" s="39">
        <v>0</v>
      </c>
      <c r="S94" s="39">
        <v>0</v>
      </c>
      <c r="T94" s="38">
        <f>SUMPRODUCT(LTA!J94:AN94,LTA!J$101:AN$101,LTA!J$104:AN$104)</f>
        <v>22.33</v>
      </c>
      <c r="U94" s="38">
        <f>SUMPRODUCT(LTA!J94:AN94,LTA!J$102:AN$102,LTA!J$104:AN$104)</f>
        <v>102.17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-283.2</v>
      </c>
      <c r="AC94">
        <f t="shared" si="3"/>
        <v>9.748136707052403</v>
      </c>
      <c r="AD94">
        <f t="shared" si="4"/>
        <v>671.38665424408373</v>
      </c>
      <c r="AE94">
        <f>'IDT-1'!C94</f>
        <v>0</v>
      </c>
      <c r="AF94" s="25"/>
      <c r="AG94">
        <f t="shared" si="5"/>
        <v>671.38665424408373</v>
      </c>
      <c r="AI94" s="35">
        <f>PXIL!I94</f>
        <v>0</v>
      </c>
      <c r="AJ94" s="35">
        <f>PXIL!O94</f>
        <v>0</v>
      </c>
      <c r="AK94" s="35">
        <f>RTM_IEX!I94</f>
        <v>2.88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6.1894489999999998</v>
      </c>
      <c r="E95">
        <f>GT_NG!Q95</f>
        <v>8.1085571863749664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57.597476672361672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660.86953584011951</v>
      </c>
      <c r="P95" s="37">
        <v>68.049999999999983</v>
      </c>
      <c r="Q95" s="37">
        <v>21.98</v>
      </c>
      <c r="R95" s="39">
        <v>0</v>
      </c>
      <c r="S95" s="39">
        <v>0</v>
      </c>
      <c r="T95" s="38">
        <f>SUMPRODUCT(LTA!J95:AN95,LTA!J$101:AN$101,LTA!J$104:AN$104)</f>
        <v>22.33</v>
      </c>
      <c r="U95" s="38">
        <f>SUMPRODUCT(LTA!J95:AN95,LTA!J$102:AN$102,LTA!J$104:AN$104)</f>
        <v>102.17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-283.2</v>
      </c>
      <c r="AC95">
        <f t="shared" si="3"/>
        <v>9.8248124834846191</v>
      </c>
      <c r="AD95">
        <f t="shared" si="4"/>
        <v>681.14020621537156</v>
      </c>
      <c r="AE95">
        <f>'IDT-1'!C95</f>
        <v>0</v>
      </c>
      <c r="AF95" s="25"/>
      <c r="AG95">
        <f t="shared" si="5"/>
        <v>681.14020621537156</v>
      </c>
      <c r="AI95" s="35">
        <f>PXIL!I95</f>
        <v>0</v>
      </c>
      <c r="AJ95" s="35">
        <f>PXIL!O95</f>
        <v>0</v>
      </c>
      <c r="AK95" s="35">
        <f>RTM_IEX!I95</f>
        <v>26.87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6.1894489999999998</v>
      </c>
      <c r="E96">
        <f>GT_NG!Q96</f>
        <v>8.1085571863749664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658.51019392084822</v>
      </c>
      <c r="P96" s="37">
        <v>68.049999999999983</v>
      </c>
      <c r="Q96" s="37">
        <v>21.98</v>
      </c>
      <c r="R96" s="39">
        <v>0</v>
      </c>
      <c r="S96" s="39">
        <v>0</v>
      </c>
      <c r="T96" s="38">
        <f>SUMPRODUCT(LTA!J96:AN96,LTA!J$101:AN$101,LTA!J$104:AN$104)</f>
        <v>22.33</v>
      </c>
      <c r="U96" s="38">
        <f>SUMPRODUCT(LTA!J96:AN96,LTA!J$102:AN$102,LTA!J$104:AN$104)</f>
        <v>102.17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-283.2</v>
      </c>
      <c r="AC96">
        <f t="shared" si="3"/>
        <v>9.7540132984698804</v>
      </c>
      <c r="AD96">
        <f t="shared" si="4"/>
        <v>672.13418680875327</v>
      </c>
      <c r="AE96">
        <f>'IDT-1'!C96</f>
        <v>0</v>
      </c>
      <c r="AF96" s="25"/>
      <c r="AG96">
        <f t="shared" si="5"/>
        <v>672.13418680875327</v>
      </c>
      <c r="AI96" s="35">
        <f>PXIL!I96</f>
        <v>0</v>
      </c>
      <c r="AJ96" s="35">
        <f>PXIL!O96</f>
        <v>0</v>
      </c>
      <c r="AK96" s="35">
        <f>RTM_IEX!I96</f>
        <v>29.75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6.1894489999999998</v>
      </c>
      <c r="E97">
        <f>GT_NG!Q97</f>
        <v>8.1085571863749664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658.35525392084821</v>
      </c>
      <c r="P97" s="37">
        <v>68.049999999999983</v>
      </c>
      <c r="Q97" s="37">
        <v>21.98</v>
      </c>
      <c r="R97" s="39">
        <v>0</v>
      </c>
      <c r="S97" s="39">
        <v>0</v>
      </c>
      <c r="T97" s="38">
        <f>SUMPRODUCT(LTA!J97:AN97,LTA!J$101:AN$101,LTA!J$104:AN$104)</f>
        <v>22.33</v>
      </c>
      <c r="U97" s="38">
        <f>SUMPRODUCT(LTA!J97:AN97,LTA!J$102:AN$102,LTA!J$104:AN$104)</f>
        <v>102.17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-283.2</v>
      </c>
      <c r="AC97">
        <f t="shared" si="3"/>
        <v>9.7902447664698808</v>
      </c>
      <c r="AD97">
        <f t="shared" si="4"/>
        <v>676.74301534075335</v>
      </c>
      <c r="AE97">
        <f>'IDT-1'!C97</f>
        <v>0</v>
      </c>
      <c r="AF97" s="25"/>
      <c r="AG97">
        <f t="shared" si="5"/>
        <v>676.74301534075335</v>
      </c>
      <c r="AI97" s="35">
        <f>PXIL!I97</f>
        <v>0</v>
      </c>
      <c r="AJ97" s="35">
        <f>PXIL!O97</f>
        <v>0</v>
      </c>
      <c r="AK97" s="35">
        <f>RTM_IEX!I97</f>
        <v>34.549999999999997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6.1894489999999998</v>
      </c>
      <c r="E98">
        <f>GT_NG!Q98</f>
        <v>8.1085571863749664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656.84640913940302</v>
      </c>
      <c r="P98" s="37">
        <v>68.049999999999983</v>
      </c>
      <c r="Q98" s="37">
        <v>21.98</v>
      </c>
      <c r="R98" s="39">
        <v>0</v>
      </c>
      <c r="S98" s="39">
        <v>0</v>
      </c>
      <c r="T98" s="38">
        <f>SUMPRODUCT(LTA!J98:AN98,LTA!J$101:AN$101,LTA!J$104:AN$104)</f>
        <v>22.33</v>
      </c>
      <c r="U98" s="38">
        <f>SUMPRODUCT(LTA!J98:AN98,LTA!J$102:AN$102,LTA!J$104:AN$104)</f>
        <v>102.17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-283.2</v>
      </c>
      <c r="AC98">
        <f t="shared" si="3"/>
        <v>9.7110837771746095</v>
      </c>
      <c r="AD98">
        <f t="shared" si="4"/>
        <v>666.6733315486033</v>
      </c>
      <c r="AE98">
        <f>'IDT-1'!C98</f>
        <v>0</v>
      </c>
      <c r="AF98" s="25"/>
      <c r="AG98">
        <f t="shared" si="5"/>
        <v>666.6733315486033</v>
      </c>
      <c r="AI98" s="35">
        <f>PXIL!I98</f>
        <v>0</v>
      </c>
      <c r="AJ98" s="35">
        <f>PXIL!O98</f>
        <v>0</v>
      </c>
      <c r="AK98" s="35">
        <f>RTM_IEX!I98</f>
        <v>25.91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0.1485467760000001</v>
      </c>
      <c r="E99">
        <f t="shared" si="6"/>
        <v>0.1915896544219714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1.2019100132617302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15.227791095593394</v>
      </c>
      <c r="P99" s="37">
        <f t="shared" si="6"/>
        <v>1.2873669993725414</v>
      </c>
      <c r="Q99" s="37">
        <f t="shared" si="6"/>
        <v>0.36722999999999983</v>
      </c>
      <c r="R99" s="39">
        <f t="shared" si="6"/>
        <v>0.25046318601586925</v>
      </c>
      <c r="S99" s="39">
        <f t="shared" si="6"/>
        <v>0</v>
      </c>
      <c r="T99" s="38">
        <f t="shared" si="6"/>
        <v>2.0621849999999999</v>
      </c>
      <c r="U99" s="38">
        <f t="shared" si="6"/>
        <v>1.8435350000000019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2.1312500000000002E-2</v>
      </c>
      <c r="Z99" s="35">
        <f t="shared" si="6"/>
        <v>-0.91400000000000003</v>
      </c>
      <c r="AA99" s="76">
        <f t="shared" si="6"/>
        <v>0</v>
      </c>
      <c r="AB99" s="76">
        <f t="shared" si="6"/>
        <v>-1.7857999999999998</v>
      </c>
      <c r="AC99">
        <f t="shared" si="6"/>
        <v>0.19934201831880904</v>
      </c>
      <c r="AD99">
        <f t="shared" si="6"/>
        <v>19.687528206346691</v>
      </c>
      <c r="AE99">
        <f t="shared" si="6"/>
        <v>-1.7780209999999999</v>
      </c>
      <c r="AG99">
        <f t="shared" si="6"/>
        <v>17.909507206346685</v>
      </c>
      <c r="AI99">
        <f t="shared" si="6"/>
        <v>0</v>
      </c>
      <c r="AJ99">
        <f t="shared" si="6"/>
        <v>0</v>
      </c>
      <c r="AK99">
        <f t="shared" si="6"/>
        <v>0.10874000000000002</v>
      </c>
      <c r="AL99">
        <f t="shared" si="6"/>
        <v>-0.124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7.9828770000000011</v>
      </c>
      <c r="E3">
        <f>GT_NG!T3</f>
        <v>12.158447857720292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441.49140677618027</v>
      </c>
      <c r="P3" s="37">
        <v>23.989999999999995</v>
      </c>
      <c r="Q3" s="37">
        <v>7.69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360.51000000000005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3.67</v>
      </c>
      <c r="AB3" s="76">
        <f>-STOA!P3</f>
        <v>0</v>
      </c>
      <c r="AC3">
        <f>SUMIF(B3:AB3,"&gt;0")*$AC$2-SUMIF(B3:AB3,"&lt;0")*($AC$2/(1-$AC$2))+SUMIF(AI3:AR3,"&gt;0")*$AC$2-SUMIF(AI3:AR3,"&lt;0")*($AC$2/(1-$AC$2))</f>
        <v>7.1967693067444252</v>
      </c>
      <c r="AD3">
        <f>SUM(B3:AB3,AI3:AV3)-AC3</f>
        <v>915.46596232715638</v>
      </c>
      <c r="AE3">
        <f>'IDT-1'!F3</f>
        <v>0</v>
      </c>
      <c r="AF3" s="25"/>
      <c r="AG3">
        <f>SUM(AD3:AF3)</f>
        <v>915.46596232715638</v>
      </c>
      <c r="AI3" s="35">
        <f>PXIL!J3</f>
        <v>0</v>
      </c>
      <c r="AJ3" s="35">
        <f>PXIL!P3</f>
        <v>0</v>
      </c>
      <c r="AK3" s="35">
        <f>RTM_IEX!J3</f>
        <v>6.72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7.9828770000000011</v>
      </c>
      <c r="E4">
        <f>GT_NG!T4</f>
        <v>12.158447857720292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441.25140677618026</v>
      </c>
      <c r="P4" s="37">
        <v>23.989999999999995</v>
      </c>
      <c r="Q4" s="37">
        <v>7.69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360.34000000000003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3.67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7.1411553067444249</v>
      </c>
      <c r="AD4">
        <f t="shared" ref="AD4:AD67" si="1">SUM(B4:AB4,AI4:AV4)-AC4</f>
        <v>908.39157632715626</v>
      </c>
      <c r="AE4">
        <f>'IDT-1'!F4</f>
        <v>0</v>
      </c>
      <c r="AF4" s="25"/>
      <c r="AG4">
        <f t="shared" ref="AG4:AG67" si="2">SUM(AD4:AF4)</f>
        <v>908.39157632715626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7.9828770000000011</v>
      </c>
      <c r="E5">
        <f>GT_NG!T5</f>
        <v>12.158447857720292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439.43821877618018</v>
      </c>
      <c r="P5" s="37">
        <v>23.989999999999995</v>
      </c>
      <c r="Q5" s="37">
        <v>7.69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360.17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3.67</v>
      </c>
      <c r="AB5" s="76">
        <f>-STOA!P5</f>
        <v>0</v>
      </c>
      <c r="AC5">
        <f t="shared" si="0"/>
        <v>7.1335477586270279</v>
      </c>
      <c r="AD5">
        <f t="shared" si="1"/>
        <v>905.41599587527344</v>
      </c>
      <c r="AE5">
        <f>'IDT-1'!F5</f>
        <v>0</v>
      </c>
      <c r="AF5" s="25"/>
      <c r="AG5">
        <f t="shared" si="2"/>
        <v>905.41599587527344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7.9828770000000011</v>
      </c>
      <c r="E6">
        <f>GT_NG!T6</f>
        <v>12.158447857720292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439.43821877618018</v>
      </c>
      <c r="P6" s="37">
        <v>23.989999999999995</v>
      </c>
      <c r="Q6" s="37">
        <v>7.69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359.84000000000003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3.67</v>
      </c>
      <c r="AB6" s="76">
        <f>-STOA!P6</f>
        <v>0</v>
      </c>
      <c r="AC6">
        <f t="shared" si="0"/>
        <v>7.1702803500400494</v>
      </c>
      <c r="AD6">
        <f t="shared" si="1"/>
        <v>900.04926328386057</v>
      </c>
      <c r="AE6">
        <f>'IDT-1'!F6</f>
        <v>0</v>
      </c>
      <c r="AF6" s="25"/>
      <c r="AG6">
        <f t="shared" si="2"/>
        <v>900.04926328386057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7.9828770000000011</v>
      </c>
      <c r="E7">
        <f>GT_NG!T7</f>
        <v>12.158447857720292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437.14632551350041</v>
      </c>
      <c r="P7" s="37">
        <v>23.989999999999995</v>
      </c>
      <c r="Q7" s="37">
        <v>7.69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359.43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3.67</v>
      </c>
      <c r="AB7" s="76">
        <f>-STOA!P7</f>
        <v>0</v>
      </c>
      <c r="AC7">
        <f t="shared" si="0"/>
        <v>7.3535998579388604</v>
      </c>
      <c r="AD7">
        <f t="shared" si="1"/>
        <v>871.16405051328195</v>
      </c>
      <c r="AE7">
        <f>'IDT-1'!F7</f>
        <v>0</v>
      </c>
      <c r="AF7" s="25"/>
      <c r="AG7">
        <f t="shared" si="2"/>
        <v>871.16405051328195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7.9828770000000011</v>
      </c>
      <c r="E8">
        <f>GT_NG!T8</f>
        <v>12.158447857720292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437.14632551350041</v>
      </c>
      <c r="P8" s="37">
        <v>23.989999999999995</v>
      </c>
      <c r="Q8" s="37">
        <v>7.69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347.02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3.67</v>
      </c>
      <c r="AB8" s="76">
        <f>-STOA!P8</f>
        <v>0</v>
      </c>
      <c r="AC8">
        <f t="shared" si="0"/>
        <v>7.2332179030910471</v>
      </c>
      <c r="AD8">
        <f t="shared" si="1"/>
        <v>861.87443246812973</v>
      </c>
      <c r="AE8">
        <f>'IDT-1'!F8</f>
        <v>0</v>
      </c>
      <c r="AF8" s="25"/>
      <c r="AG8">
        <f t="shared" si="2"/>
        <v>861.87443246812973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7.9828770000000011</v>
      </c>
      <c r="E9">
        <f>GT_NG!T9</f>
        <v>12.158447857720292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436.55951351350046</v>
      </c>
      <c r="P9" s="37">
        <v>23.989999999999995</v>
      </c>
      <c r="Q9" s="37">
        <v>7.69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327.50000000000006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3.67</v>
      </c>
      <c r="AB9" s="76">
        <f>-STOA!P9</f>
        <v>0</v>
      </c>
      <c r="AC9">
        <f t="shared" si="0"/>
        <v>7.0056329049476078</v>
      </c>
      <c r="AD9">
        <f t="shared" si="1"/>
        <v>850.99520546627321</v>
      </c>
      <c r="AE9">
        <f>'IDT-1'!F9</f>
        <v>0</v>
      </c>
      <c r="AF9" s="25"/>
      <c r="AG9">
        <f t="shared" si="2"/>
        <v>850.99520546627321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7.9828770000000011</v>
      </c>
      <c r="E10">
        <f>GT_NG!T10</f>
        <v>12.158447857720292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436.55951351350046</v>
      </c>
      <c r="P10" s="37">
        <v>23.989999999999995</v>
      </c>
      <c r="Q10" s="37">
        <v>7.69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327.16000000000003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3.67</v>
      </c>
      <c r="AB10" s="76">
        <f>-STOA!P10</f>
        <v>0</v>
      </c>
      <c r="AC10">
        <f t="shared" si="0"/>
        <v>7.0029809049476084</v>
      </c>
      <c r="AD10">
        <f t="shared" si="1"/>
        <v>850.65785746627319</v>
      </c>
      <c r="AE10">
        <f>'IDT-1'!F10</f>
        <v>0</v>
      </c>
      <c r="AF10" s="25"/>
      <c r="AG10">
        <f t="shared" si="2"/>
        <v>850.65785746627319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7.9828770000000011</v>
      </c>
      <c r="E11">
        <f>GT_NG!T11</f>
        <v>12.158447857720292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434.74632551350044</v>
      </c>
      <c r="P11" s="37">
        <v>19.190000000000001</v>
      </c>
      <c r="Q11" s="37">
        <v>7.69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279.68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3.67</v>
      </c>
      <c r="AB11" s="76">
        <f>-STOA!P11</f>
        <v>0</v>
      </c>
      <c r="AC11">
        <f t="shared" si="0"/>
        <v>6.5435576728955214</v>
      </c>
      <c r="AD11">
        <f t="shared" si="1"/>
        <v>832.37409269832528</v>
      </c>
      <c r="AE11">
        <f>'IDT-1'!F11</f>
        <v>0</v>
      </c>
      <c r="AF11" s="25"/>
      <c r="AG11">
        <f t="shared" si="2"/>
        <v>832.37409269832528</v>
      </c>
      <c r="AI11" s="35">
        <f>PXIL!J11</f>
        <v>0</v>
      </c>
      <c r="AJ11" s="35">
        <f>PXIL!P11</f>
        <v>0</v>
      </c>
      <c r="AK11" s="35">
        <f>RTM_IEX!J11</f>
        <v>15.35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7.9828770000000011</v>
      </c>
      <c r="E12">
        <f>GT_NG!T12</f>
        <v>12.158447857720292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434.74632551350044</v>
      </c>
      <c r="P12" s="37">
        <v>19.190000000000001</v>
      </c>
      <c r="Q12" s="37">
        <v>7.69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260.65999999999997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3.67</v>
      </c>
      <c r="AB12" s="76">
        <f>-STOA!P12</f>
        <v>0</v>
      </c>
      <c r="AC12">
        <f t="shared" si="0"/>
        <v>6.4700816728955219</v>
      </c>
      <c r="AD12">
        <f t="shared" si="1"/>
        <v>823.02756869832535</v>
      </c>
      <c r="AE12">
        <f>'IDT-1'!F12</f>
        <v>0</v>
      </c>
      <c r="AF12" s="25"/>
      <c r="AG12">
        <f t="shared" si="2"/>
        <v>823.02756869832535</v>
      </c>
      <c r="AI12" s="35">
        <f>PXIL!J12</f>
        <v>0</v>
      </c>
      <c r="AJ12" s="35">
        <f>PXIL!P12</f>
        <v>0</v>
      </c>
      <c r="AK12" s="35">
        <f>RTM_IEX!J12</f>
        <v>24.95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7.9828770000000011</v>
      </c>
      <c r="E13">
        <f>GT_NG!T13</f>
        <v>12.158447857720292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434.74632551350044</v>
      </c>
      <c r="P13" s="37">
        <v>19.190000000000001</v>
      </c>
      <c r="Q13" s="37">
        <v>7.69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260.83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3.67</v>
      </c>
      <c r="AB13" s="76">
        <f>-STOA!P13</f>
        <v>0</v>
      </c>
      <c r="AC13">
        <f t="shared" si="0"/>
        <v>6.3890396728955228</v>
      </c>
      <c r="AD13">
        <f t="shared" si="1"/>
        <v>812.71861069832539</v>
      </c>
      <c r="AE13">
        <f>'IDT-1'!F13</f>
        <v>0</v>
      </c>
      <c r="AF13" s="25"/>
      <c r="AG13">
        <f t="shared" si="2"/>
        <v>812.71861069832539</v>
      </c>
      <c r="AI13" s="35">
        <f>PXIL!J13</f>
        <v>0</v>
      </c>
      <c r="AJ13" s="35">
        <f>PXIL!P13</f>
        <v>0</v>
      </c>
      <c r="AK13" s="35">
        <f>RTM_IEX!J13</f>
        <v>14.39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7.9828770000000011</v>
      </c>
      <c r="E14">
        <f>GT_NG!T14</f>
        <v>12.158447857720292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434.74632551350044</v>
      </c>
      <c r="P14" s="37">
        <v>19.190000000000001</v>
      </c>
      <c r="Q14" s="37">
        <v>7.69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260.83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3.67</v>
      </c>
      <c r="AB14" s="76">
        <f>-STOA!P14</f>
        <v>0</v>
      </c>
      <c r="AC14">
        <f t="shared" si="0"/>
        <v>6.3217256728955222</v>
      </c>
      <c r="AD14">
        <f t="shared" si="1"/>
        <v>804.15592469832541</v>
      </c>
      <c r="AE14">
        <f>'IDT-1'!F14</f>
        <v>0</v>
      </c>
      <c r="AF14" s="25"/>
      <c r="AG14">
        <f t="shared" si="2"/>
        <v>804.15592469832541</v>
      </c>
      <c r="AI14" s="35">
        <f>PXIL!J14</f>
        <v>0</v>
      </c>
      <c r="AJ14" s="35">
        <f>PXIL!P14</f>
        <v>0</v>
      </c>
      <c r="AK14" s="35">
        <f>RTM_IEX!J14</f>
        <v>5.76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7.9828770000000011</v>
      </c>
      <c r="E15">
        <f>GT_NG!T15</f>
        <v>12.158447857720292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439.60010749684642</v>
      </c>
      <c r="P15" s="37">
        <v>19.190000000000001</v>
      </c>
      <c r="Q15" s="37">
        <v>7.69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262.76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3.57</v>
      </c>
      <c r="AB15" s="76">
        <f>-STOA!P15</f>
        <v>0</v>
      </c>
      <c r="AC15">
        <f t="shared" si="0"/>
        <v>6.4468509466046857</v>
      </c>
      <c r="AD15">
        <f t="shared" si="1"/>
        <v>789.95458140796211</v>
      </c>
      <c r="AE15">
        <f>'IDT-1'!F15</f>
        <v>0</v>
      </c>
      <c r="AF15" s="25"/>
      <c r="AG15">
        <f t="shared" si="2"/>
        <v>789.95458140796211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7.9828770000000011</v>
      </c>
      <c r="E16">
        <f>GT_NG!T16</f>
        <v>12.158447857720292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445.73304794035221</v>
      </c>
      <c r="P16" s="37">
        <v>19.190000000000001</v>
      </c>
      <c r="Q16" s="37">
        <v>7.69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262.59999999999997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3.57</v>
      </c>
      <c r="AB16" s="76">
        <f>-STOA!P16</f>
        <v>0</v>
      </c>
      <c r="AC16">
        <f t="shared" si="0"/>
        <v>6.5248851551944478</v>
      </c>
      <c r="AD16">
        <f t="shared" si="1"/>
        <v>791.84948764287822</v>
      </c>
      <c r="AE16">
        <f>'IDT-1'!F16</f>
        <v>0</v>
      </c>
      <c r="AF16" s="25"/>
      <c r="AG16">
        <f t="shared" si="2"/>
        <v>791.84948764287822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-19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7.9828770000000011</v>
      </c>
      <c r="E17">
        <f>GT_NG!T17</f>
        <v>12.158447857720292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445.73304794035221</v>
      </c>
      <c r="P17" s="37">
        <v>19.190000000000001</v>
      </c>
      <c r="Q17" s="37">
        <v>7.69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239.09999999999997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3.57</v>
      </c>
      <c r="AB17" s="76">
        <f>-STOA!P17</f>
        <v>0</v>
      </c>
      <c r="AC17">
        <f t="shared" si="0"/>
        <v>6.2745881078249655</v>
      </c>
      <c r="AD17">
        <f t="shared" si="1"/>
        <v>798.15978469024765</v>
      </c>
      <c r="AE17">
        <f>'IDT-1'!F17</f>
        <v>0</v>
      </c>
      <c r="AF17" s="25"/>
      <c r="AG17">
        <f t="shared" si="2"/>
        <v>798.15978469024765</v>
      </c>
      <c r="AI17" s="35">
        <f>PXIL!J17</f>
        <v>0</v>
      </c>
      <c r="AJ17" s="35">
        <f>PXIL!P17</f>
        <v>0</v>
      </c>
      <c r="AK17" s="35">
        <f>RTM_IEX!J17</f>
        <v>10.56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7.9828770000000011</v>
      </c>
      <c r="E18">
        <f>GT_NG!T18</f>
        <v>12.158447857720292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445.73304794035221</v>
      </c>
      <c r="P18" s="37">
        <v>19.190000000000001</v>
      </c>
      <c r="Q18" s="37">
        <v>7.69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238.92999999999998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3.57</v>
      </c>
      <c r="AB18" s="76">
        <f>-STOA!P18</f>
        <v>0</v>
      </c>
      <c r="AC18">
        <f t="shared" si="0"/>
        <v>6.2433101078249669</v>
      </c>
      <c r="AD18">
        <f t="shared" si="1"/>
        <v>794.1810626902477</v>
      </c>
      <c r="AE18">
        <f>'IDT-1'!F18</f>
        <v>0</v>
      </c>
      <c r="AF18" s="25"/>
      <c r="AG18">
        <f t="shared" si="2"/>
        <v>794.1810626902477</v>
      </c>
      <c r="AI18" s="35">
        <f>PXIL!J18</f>
        <v>0</v>
      </c>
      <c r="AJ18" s="35">
        <f>PXIL!P18</f>
        <v>0</v>
      </c>
      <c r="AK18" s="35">
        <f>RTM_IEX!J18</f>
        <v>6.72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7.9828770000000011</v>
      </c>
      <c r="E19">
        <f>GT_NG!T19</f>
        <v>12.158447857720292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445.73304794035221</v>
      </c>
      <c r="P19" s="37">
        <v>19.190000000000001</v>
      </c>
      <c r="Q19" s="37">
        <v>7.69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238.26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3.57</v>
      </c>
      <c r="AB19" s="76">
        <f>-STOA!P19</f>
        <v>0</v>
      </c>
      <c r="AC19">
        <f t="shared" si="0"/>
        <v>6.320374107824966</v>
      </c>
      <c r="AD19">
        <f t="shared" si="1"/>
        <v>803.98399869024774</v>
      </c>
      <c r="AE19">
        <f>'IDT-1'!F19</f>
        <v>0</v>
      </c>
      <c r="AF19" s="25"/>
      <c r="AG19">
        <f t="shared" si="2"/>
        <v>803.98399869024774</v>
      </c>
      <c r="AI19" s="35">
        <f>PXIL!J19</f>
        <v>0</v>
      </c>
      <c r="AJ19" s="35">
        <f>PXIL!P19</f>
        <v>0</v>
      </c>
      <c r="AK19" s="35">
        <f>RTM_IEX!J19</f>
        <v>17.27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7.9828770000000011</v>
      </c>
      <c r="E20">
        <f>GT_NG!T20</f>
        <v>12.158447857720292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445.73304794035221</v>
      </c>
      <c r="P20" s="37">
        <v>19.190000000000001</v>
      </c>
      <c r="Q20" s="37">
        <v>7.69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237.92999999999998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3.57</v>
      </c>
      <c r="AB20" s="76">
        <f>-STOA!P20</f>
        <v>0</v>
      </c>
      <c r="AC20">
        <f t="shared" si="0"/>
        <v>6.3327761078249667</v>
      </c>
      <c r="AD20">
        <f t="shared" si="1"/>
        <v>805.56159669024771</v>
      </c>
      <c r="AE20">
        <f>'IDT-1'!F20</f>
        <v>0</v>
      </c>
      <c r="AF20" s="25"/>
      <c r="AG20">
        <f t="shared" si="2"/>
        <v>805.56159669024771</v>
      </c>
      <c r="AI20" s="35">
        <f>PXIL!J20</f>
        <v>0</v>
      </c>
      <c r="AJ20" s="35">
        <f>PXIL!P20</f>
        <v>0</v>
      </c>
      <c r="AK20" s="35">
        <f>RTM_IEX!J20</f>
        <v>19.190000000000001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7.9828770000000011</v>
      </c>
      <c r="E21">
        <f>GT_NG!T21</f>
        <v>12.158447857720292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445.40477891861309</v>
      </c>
      <c r="P21" s="37">
        <v>19.190000000000001</v>
      </c>
      <c r="Q21" s="37">
        <v>7.69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237.76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3.57</v>
      </c>
      <c r="AB21" s="76">
        <f>-STOA!P21</f>
        <v>0</v>
      </c>
      <c r="AC21">
        <f t="shared" si="0"/>
        <v>6.2914496094554018</v>
      </c>
      <c r="AD21">
        <f t="shared" si="1"/>
        <v>800.30465416687809</v>
      </c>
      <c r="AE21">
        <f>'IDT-1'!F21</f>
        <v>0</v>
      </c>
      <c r="AF21" s="25"/>
      <c r="AG21">
        <f t="shared" si="2"/>
        <v>800.30465416687809</v>
      </c>
      <c r="AI21" s="35">
        <f>PXIL!J21</f>
        <v>0</v>
      </c>
      <c r="AJ21" s="35">
        <f>PXIL!P21</f>
        <v>0</v>
      </c>
      <c r="AK21" s="35">
        <f>RTM_IEX!J21</f>
        <v>14.39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7.9828770000000011</v>
      </c>
      <c r="E22">
        <f>GT_NG!T22</f>
        <v>12.158447857720292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445.40477891861309</v>
      </c>
      <c r="P22" s="37">
        <v>19.190000000000001</v>
      </c>
      <c r="Q22" s="37">
        <v>7.69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237.59999999999997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3.57</v>
      </c>
      <c r="AB22" s="76">
        <f>-STOA!P22</f>
        <v>0</v>
      </c>
      <c r="AC22">
        <f t="shared" si="0"/>
        <v>6.3426176094554014</v>
      </c>
      <c r="AD22">
        <f t="shared" si="1"/>
        <v>806.81348616687819</v>
      </c>
      <c r="AE22">
        <f>'IDT-1'!F22</f>
        <v>0</v>
      </c>
      <c r="AF22" s="25"/>
      <c r="AG22">
        <f t="shared" si="2"/>
        <v>806.81348616687819</v>
      </c>
      <c r="AI22" s="35">
        <f>PXIL!J22</f>
        <v>0</v>
      </c>
      <c r="AJ22" s="35">
        <f>PXIL!P22</f>
        <v>0</v>
      </c>
      <c r="AK22" s="35">
        <f>RTM_IEX!J22</f>
        <v>21.11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7.9828770000000011</v>
      </c>
      <c r="E23">
        <f>GT_NG!T23</f>
        <v>12.158447857720292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450.06401464374369</v>
      </c>
      <c r="P23" s="37">
        <v>19.190000000000001</v>
      </c>
      <c r="Q23" s="37">
        <v>7.75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237.53999999999996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3.57</v>
      </c>
      <c r="AB23" s="76">
        <f>-STOA!P23</f>
        <v>0</v>
      </c>
      <c r="AC23">
        <f t="shared" si="0"/>
        <v>6.4014236481114191</v>
      </c>
      <c r="AD23">
        <f t="shared" si="1"/>
        <v>814.2939158533527</v>
      </c>
      <c r="AE23">
        <f>'IDT-1'!F23</f>
        <v>0</v>
      </c>
      <c r="AF23" s="25"/>
      <c r="AG23">
        <f t="shared" si="2"/>
        <v>814.2939158533527</v>
      </c>
      <c r="AI23" s="35">
        <f>PXIL!J23</f>
        <v>0</v>
      </c>
      <c r="AJ23" s="35">
        <f>PXIL!P23</f>
        <v>0</v>
      </c>
      <c r="AK23" s="35">
        <f>RTM_IEX!J23</f>
        <v>23.99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7.9828770000000011</v>
      </c>
      <c r="E24">
        <f>GT_NG!T24</f>
        <v>12.158447857720292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458.29047158118578</v>
      </c>
      <c r="P24" s="37">
        <v>19.190000000000001</v>
      </c>
      <c r="Q24" s="37">
        <v>7.75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280.23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3.57</v>
      </c>
      <c r="AB24" s="76">
        <f>-STOA!P24</f>
        <v>0</v>
      </c>
      <c r="AC24">
        <f t="shared" si="0"/>
        <v>6.6743405584843023</v>
      </c>
      <c r="AD24">
        <f t="shared" si="1"/>
        <v>832.9474558804219</v>
      </c>
      <c r="AE24">
        <f>'IDT-1'!F24</f>
        <v>0</v>
      </c>
      <c r="AF24" s="25"/>
      <c r="AG24">
        <f t="shared" si="2"/>
        <v>832.9474558804219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7.9828770000000011</v>
      </c>
      <c r="E25">
        <f>GT_NG!T25</f>
        <v>12.158447857720292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469.33838860098405</v>
      </c>
      <c r="P25" s="37">
        <v>19.190000000000001</v>
      </c>
      <c r="Q25" s="37">
        <v>7.75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318.27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3.57</v>
      </c>
      <c r="AB25" s="76">
        <f>-STOA!P25</f>
        <v>0</v>
      </c>
      <c r="AC25">
        <f t="shared" si="0"/>
        <v>7.3685797649778939</v>
      </c>
      <c r="AD25">
        <f t="shared" si="1"/>
        <v>937.32113369372655</v>
      </c>
      <c r="AE25">
        <f>'IDT-1'!F25</f>
        <v>-106</v>
      </c>
      <c r="AF25" s="25"/>
      <c r="AG25">
        <f t="shared" si="2"/>
        <v>831.32113369372655</v>
      </c>
      <c r="AI25" s="35">
        <f>PXIL!J25</f>
        <v>0</v>
      </c>
      <c r="AJ25" s="35">
        <f>PXIL!P25</f>
        <v>0</v>
      </c>
      <c r="AK25" s="35">
        <f>RTM_IEX!J25</f>
        <v>47.98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7.9828770000000011</v>
      </c>
      <c r="E26">
        <f>GT_NG!T26</f>
        <v>12.158447857720292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491.82995845411369</v>
      </c>
      <c r="P26" s="37">
        <v>19.190000000000001</v>
      </c>
      <c r="Q26" s="37">
        <v>7.75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359.29999999999995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3.57</v>
      </c>
      <c r="AB26" s="76">
        <f>-STOA!P26</f>
        <v>0</v>
      </c>
      <c r="AC26">
        <f t="shared" si="0"/>
        <v>7.5212492829627235</v>
      </c>
      <c r="AD26">
        <f t="shared" si="1"/>
        <v>948.71003402887141</v>
      </c>
      <c r="AE26">
        <f>'IDT-1'!F26</f>
        <v>-100</v>
      </c>
      <c r="AF26" s="25"/>
      <c r="AG26">
        <f t="shared" si="2"/>
        <v>848.71003402887141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7.9828770000000011</v>
      </c>
      <c r="E27">
        <f>GT_NG!T27</f>
        <v>12.158447857720292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517.12578465159368</v>
      </c>
      <c r="P27" s="37">
        <v>19.190000000000001</v>
      </c>
      <c r="Q27" s="37">
        <v>7.75</v>
      </c>
      <c r="R27" s="39">
        <v>0.90254237288135608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359.56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-44</v>
      </c>
      <c r="AA27" s="76">
        <f>STOA!J27</f>
        <v>3.57</v>
      </c>
      <c r="AB27" s="76">
        <f>-STOA!P27</f>
        <v>0</v>
      </c>
      <c r="AC27">
        <f t="shared" si="0"/>
        <v>8.1520744267895715</v>
      </c>
      <c r="AD27">
        <f t="shared" si="1"/>
        <v>922.53757745540599</v>
      </c>
      <c r="AE27">
        <f>'IDT-1'!F27</f>
        <v>-52.473999999999997</v>
      </c>
      <c r="AF27" s="25"/>
      <c r="AG27">
        <f t="shared" si="2"/>
        <v>870.06357745540595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-13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7.9828770000000011</v>
      </c>
      <c r="E28">
        <f>GT_NG!T28</f>
        <v>12.158447857720292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547.85439258759118</v>
      </c>
      <c r="P28" s="37">
        <v>19.190000000000001</v>
      </c>
      <c r="Q28" s="37">
        <v>7.75</v>
      </c>
      <c r="R28" s="39">
        <v>3.08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359.56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-22</v>
      </c>
      <c r="AA28" s="76">
        <f>STOA!J28</f>
        <v>3.57</v>
      </c>
      <c r="AB28" s="76">
        <f>-STOA!P28</f>
        <v>0</v>
      </c>
      <c r="AC28">
        <f t="shared" si="0"/>
        <v>8.4165417381818752</v>
      </c>
      <c r="AD28">
        <f t="shared" si="1"/>
        <v>956.17917570712973</v>
      </c>
      <c r="AE28">
        <f>'IDT-1'!F28</f>
        <v>-67.466999999999999</v>
      </c>
      <c r="AF28" s="25"/>
      <c r="AG28">
        <f t="shared" si="2"/>
        <v>888.71217570712975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7.9828770000000011</v>
      </c>
      <c r="E29">
        <f>GT_NG!T29</f>
        <v>12.158447857720292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549.7260006084822</v>
      </c>
      <c r="P29" s="37">
        <v>19.189999999999998</v>
      </c>
      <c r="Q29" s="37">
        <v>7.75</v>
      </c>
      <c r="R29" s="39">
        <v>7.95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363.34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3.57</v>
      </c>
      <c r="AB29" s="76">
        <f>-STOA!P29</f>
        <v>0</v>
      </c>
      <c r="AC29">
        <f t="shared" si="0"/>
        <v>8.3278953236797157</v>
      </c>
      <c r="AD29">
        <f t="shared" si="1"/>
        <v>995.09943014252258</v>
      </c>
      <c r="AE29">
        <f>'IDT-1'!F29</f>
        <v>-80</v>
      </c>
      <c r="AF29" s="25"/>
      <c r="AG29">
        <f t="shared" si="2"/>
        <v>915.09943014252258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7.9828770000000011</v>
      </c>
      <c r="E30">
        <f>GT_NG!T30</f>
        <v>12.158447857720292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560.61410115196054</v>
      </c>
      <c r="P30" s="37">
        <v>19.189999999999998</v>
      </c>
      <c r="Q30" s="37">
        <v>7.75</v>
      </c>
      <c r="R30" s="39">
        <v>14.992570301783264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369.82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3.57</v>
      </c>
      <c r="AB30" s="76">
        <f>-STOA!P30</f>
        <v>0</v>
      </c>
      <c r="AC30">
        <f t="shared" si="0"/>
        <v>8.5447405562727603</v>
      </c>
      <c r="AD30">
        <f t="shared" si="1"/>
        <v>1022.6832557551915</v>
      </c>
      <c r="AE30">
        <f>'IDT-1'!F30</f>
        <v>-80</v>
      </c>
      <c r="AF30" s="25"/>
      <c r="AG30">
        <f t="shared" si="2"/>
        <v>942.68325575519145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-32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7.9828770000000011</v>
      </c>
      <c r="E31">
        <f>GT_NG!T31</f>
        <v>12.158447857720292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559.96685642622219</v>
      </c>
      <c r="P31" s="37">
        <v>19.189999999999998</v>
      </c>
      <c r="Q31" s="37">
        <v>7.68</v>
      </c>
      <c r="R31" s="39">
        <v>17.7</v>
      </c>
      <c r="S31" s="39">
        <v>0</v>
      </c>
      <c r="T31" s="38">
        <f>SUMPRODUCT(LTA!J31:AN31,LTA!J$101:AN$101,LTA!J$105:AN$105)</f>
        <v>11.3</v>
      </c>
      <c r="U31" s="38">
        <f>SUMPRODUCT(LTA!J31:AN31,LTA!J$102:AN$102,LTA!J$105:AN$105)</f>
        <v>377.61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3.57</v>
      </c>
      <c r="AB31" s="76">
        <f>-STOA!P31</f>
        <v>0</v>
      </c>
      <c r="AC31">
        <f t="shared" si="0"/>
        <v>8.7277805001667375</v>
      </c>
      <c r="AD31">
        <f t="shared" si="1"/>
        <v>1023.8804007837757</v>
      </c>
      <c r="AE31">
        <f>'IDT-1'!F31</f>
        <v>-81.305999999999997</v>
      </c>
      <c r="AF31" s="25"/>
      <c r="AG31">
        <f t="shared" si="2"/>
        <v>942.57440078377567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7.9828770000000011</v>
      </c>
      <c r="E32">
        <f>GT_NG!T32</f>
        <v>12.158447857720292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543.60938836818207</v>
      </c>
      <c r="P32" s="37">
        <v>19.189999999999998</v>
      </c>
      <c r="Q32" s="37">
        <v>7.68</v>
      </c>
      <c r="R32" s="39">
        <v>20.2</v>
      </c>
      <c r="S32" s="39">
        <v>0</v>
      </c>
      <c r="T32" s="38">
        <f>SUMPRODUCT(LTA!J32:AN32,LTA!J$101:AN$101,LTA!J$105:AN$105)</f>
        <v>17.170000000000002</v>
      </c>
      <c r="U32" s="38">
        <f>SUMPRODUCT(LTA!J32:AN32,LTA!J$102:AN$102,LTA!J$105:AN$105)</f>
        <v>385.08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-21</v>
      </c>
      <c r="AA32" s="76">
        <f>STOA!J32</f>
        <v>3.57</v>
      </c>
      <c r="AB32" s="76">
        <f>-STOA!P32</f>
        <v>0</v>
      </c>
      <c r="AC32">
        <f t="shared" si="0"/>
        <v>8.7473282041618337</v>
      </c>
      <c r="AD32">
        <f t="shared" si="1"/>
        <v>1020.3433850217403</v>
      </c>
      <c r="AE32">
        <f>'IDT-1'!F32</f>
        <v>-56.51</v>
      </c>
      <c r="AF32" s="25"/>
      <c r="AG32">
        <f t="shared" si="2"/>
        <v>963.83338502174036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7.9828770000000011</v>
      </c>
      <c r="E33">
        <f>GT_NG!T33</f>
        <v>12.158447857720292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507.93269620287015</v>
      </c>
      <c r="P33" s="37">
        <v>19.189999999999998</v>
      </c>
      <c r="Q33" s="37">
        <v>7.68</v>
      </c>
      <c r="R33" s="39">
        <v>20.2</v>
      </c>
      <c r="S33" s="39">
        <v>0</v>
      </c>
      <c r="T33" s="38">
        <f>SUMPRODUCT(LTA!J33:AN33,LTA!J$101:AN$101,LTA!J$105:AN$105)</f>
        <v>21.009999999999998</v>
      </c>
      <c r="U33" s="38">
        <f>SUMPRODUCT(LTA!J33:AN33,LTA!J$102:AN$102,LTA!J$105:AN$105)</f>
        <v>394.28999999999996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-23</v>
      </c>
      <c r="AA33" s="76">
        <f>STOA!J33</f>
        <v>3.57</v>
      </c>
      <c r="AB33" s="76">
        <f>-STOA!P33</f>
        <v>0</v>
      </c>
      <c r="AC33">
        <f t="shared" si="0"/>
        <v>8.4293362761855271</v>
      </c>
      <c r="AD33">
        <f t="shared" si="1"/>
        <v>1016.034684784405</v>
      </c>
      <c r="AE33">
        <f>'IDT-1'!F33</f>
        <v>-29.984999999999999</v>
      </c>
      <c r="AF33" s="25"/>
      <c r="AG33">
        <f t="shared" si="2"/>
        <v>986.04968478440503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7.9828770000000011</v>
      </c>
      <c r="E34">
        <f>GT_NG!T34</f>
        <v>12.158447857720292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477.18326875947605</v>
      </c>
      <c r="P34" s="37">
        <v>19.189999999999998</v>
      </c>
      <c r="Q34" s="37">
        <v>7.68</v>
      </c>
      <c r="R34" s="39">
        <v>22.9</v>
      </c>
      <c r="S34" s="39">
        <v>0</v>
      </c>
      <c r="T34" s="38">
        <f>SUMPRODUCT(LTA!J34:AN34,LTA!J$101:AN$101,LTA!J$105:AN$105)</f>
        <v>28.93</v>
      </c>
      <c r="U34" s="38">
        <f>SUMPRODUCT(LTA!J34:AN34,LTA!J$102:AN$102,LTA!J$105:AN$105)</f>
        <v>404.97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</v>
      </c>
      <c r="AA34" s="76">
        <f>STOA!J34</f>
        <v>3.57</v>
      </c>
      <c r="AB34" s="76">
        <f>-STOA!P34</f>
        <v>0</v>
      </c>
      <c r="AC34">
        <f t="shared" si="0"/>
        <v>8.1984043764749668</v>
      </c>
      <c r="AD34">
        <f t="shared" si="1"/>
        <v>1026.8161892407215</v>
      </c>
      <c r="AE34">
        <f>'IDT-1'!F34</f>
        <v>-24.795000000000002</v>
      </c>
      <c r="AF34" s="25"/>
      <c r="AG34">
        <f t="shared" si="2"/>
        <v>1002.0211892407216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7.9828770000000011</v>
      </c>
      <c r="E35">
        <f>GT_NG!T35</f>
        <v>12.158447857720292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465.00396617634681</v>
      </c>
      <c r="P35" s="37">
        <v>19.189999999999998</v>
      </c>
      <c r="Q35" s="37">
        <v>7.68</v>
      </c>
      <c r="R35" s="39">
        <v>22.9</v>
      </c>
      <c r="S35" s="39">
        <v>0</v>
      </c>
      <c r="T35" s="38">
        <f>SUMPRODUCT(LTA!J35:AN35,LTA!J$101:AN$101,LTA!J$105:AN$105)</f>
        <v>36.97</v>
      </c>
      <c r="U35" s="38">
        <f>SUMPRODUCT(LTA!J35:AN35,LTA!J$102:AN$102,LTA!J$105:AN$105)</f>
        <v>375.91000000000008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3.57</v>
      </c>
      <c r="AB35" s="76">
        <f>-STOA!P35</f>
        <v>0</v>
      </c>
      <c r="AC35">
        <f t="shared" si="0"/>
        <v>7.8765592700657239</v>
      </c>
      <c r="AD35">
        <f t="shared" si="1"/>
        <v>1001.9387317640014</v>
      </c>
      <c r="AE35">
        <f>'IDT-1'!F35</f>
        <v>0</v>
      </c>
      <c r="AF35" s="25"/>
      <c r="AG35">
        <f t="shared" si="2"/>
        <v>1001.9387317640014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7.9828770000000011</v>
      </c>
      <c r="E36">
        <f>GT_NG!T36</f>
        <v>12.158447857720292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454.42231790606741</v>
      </c>
      <c r="P36" s="37">
        <v>19.189999999999998</v>
      </c>
      <c r="Q36" s="37">
        <v>7.68</v>
      </c>
      <c r="R36" s="39">
        <v>22.9</v>
      </c>
      <c r="S36" s="39">
        <v>0</v>
      </c>
      <c r="T36" s="38">
        <f>SUMPRODUCT(LTA!J36:AN36,LTA!J$101:AN$101,LTA!J$105:AN$105)</f>
        <v>45.03</v>
      </c>
      <c r="U36" s="38">
        <f>SUMPRODUCT(LTA!J36:AN36,LTA!J$102:AN$102,LTA!J$105:AN$105)</f>
        <v>367.65000000000003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3.57</v>
      </c>
      <c r="AB36" s="76">
        <f>-STOA!P36</f>
        <v>0</v>
      </c>
      <c r="AC36">
        <f t="shared" si="0"/>
        <v>7.9196804135575443</v>
      </c>
      <c r="AD36">
        <f t="shared" si="1"/>
        <v>1007.4239623502301</v>
      </c>
      <c r="AE36">
        <f>'IDT-1'!F36</f>
        <v>0</v>
      </c>
      <c r="AF36" s="25"/>
      <c r="AG36">
        <f t="shared" si="2"/>
        <v>1007.4239623502301</v>
      </c>
      <c r="AI36" s="35">
        <f>PXIL!J36</f>
        <v>0</v>
      </c>
      <c r="AJ36" s="35">
        <f>PXIL!P36</f>
        <v>0</v>
      </c>
      <c r="AK36" s="35">
        <f>RTM_IEX!J36</f>
        <v>16.309999999999999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7.9828770000000011</v>
      </c>
      <c r="E37">
        <f>GT_NG!T37</f>
        <v>12.158447857720292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447.23091849740842</v>
      </c>
      <c r="P37" s="37">
        <v>19.189999999999998</v>
      </c>
      <c r="Q37" s="37">
        <v>7.75</v>
      </c>
      <c r="R37" s="39">
        <v>23.2</v>
      </c>
      <c r="S37" s="39">
        <v>0</v>
      </c>
      <c r="T37" s="38">
        <f>SUMPRODUCT(LTA!J37:AN37,LTA!J$101:AN$101,LTA!J$105:AN$105)</f>
        <v>44.29</v>
      </c>
      <c r="U37" s="38">
        <f>SUMPRODUCT(LTA!J37:AN37,LTA!J$102:AN$102,LTA!J$105:AN$105)</f>
        <v>377.44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3.57</v>
      </c>
      <c r="AB37" s="76">
        <f>-STOA!P37</f>
        <v>0</v>
      </c>
      <c r="AC37">
        <f t="shared" si="0"/>
        <v>8.1391614981700044</v>
      </c>
      <c r="AD37">
        <f t="shared" si="1"/>
        <v>1035.3430818569586</v>
      </c>
      <c r="AE37">
        <f>'IDT-1'!F37</f>
        <v>0</v>
      </c>
      <c r="AF37" s="25"/>
      <c r="AG37">
        <f t="shared" si="2"/>
        <v>1035.3430818569586</v>
      </c>
      <c r="AI37" s="35">
        <f>PXIL!J37</f>
        <v>0</v>
      </c>
      <c r="AJ37" s="35">
        <f>PXIL!P37</f>
        <v>0</v>
      </c>
      <c r="AK37" s="35">
        <f>RTM_IEX!J37</f>
        <v>42.22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7.9828770000000011</v>
      </c>
      <c r="E38">
        <f>GT_NG!T38</f>
        <v>12.158447857720292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446.49618945833777</v>
      </c>
      <c r="P38" s="37">
        <v>19.189999999999998</v>
      </c>
      <c r="Q38" s="37">
        <v>7.75</v>
      </c>
      <c r="R38" s="39">
        <v>23.2</v>
      </c>
      <c r="S38" s="39">
        <v>0</v>
      </c>
      <c r="T38" s="38">
        <f>SUMPRODUCT(LTA!J38:AN38,LTA!J$101:AN$101,LTA!J$105:AN$105)</f>
        <v>52.32</v>
      </c>
      <c r="U38" s="38">
        <f>SUMPRODUCT(LTA!J38:AN38,LTA!J$102:AN$102,LTA!J$105:AN$105)</f>
        <v>386.45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3.57</v>
      </c>
      <c r="AB38" s="76">
        <f>-STOA!P38</f>
        <v>0</v>
      </c>
      <c r="AC38">
        <f t="shared" si="0"/>
        <v>8.1466126116652546</v>
      </c>
      <c r="AD38">
        <f t="shared" si="1"/>
        <v>1036.290901704393</v>
      </c>
      <c r="AE38">
        <f>'IDT-1'!F38</f>
        <v>0</v>
      </c>
      <c r="AF38" s="25"/>
      <c r="AG38">
        <f t="shared" si="2"/>
        <v>1036.290901704393</v>
      </c>
      <c r="AI38" s="35">
        <f>PXIL!J38</f>
        <v>0</v>
      </c>
      <c r="AJ38" s="35">
        <f>PXIL!P38</f>
        <v>0</v>
      </c>
      <c r="AK38" s="35">
        <f>RTM_IEX!J38</f>
        <v>26.87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7.9828770000000011</v>
      </c>
      <c r="E39">
        <f>GT_NG!T39</f>
        <v>12.06143896523848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455.00487735535245</v>
      </c>
      <c r="P39" s="37">
        <v>19.190967823280211</v>
      </c>
      <c r="Q39" s="37">
        <v>7.75</v>
      </c>
      <c r="R39" s="39">
        <v>24.2</v>
      </c>
      <c r="S39" s="39">
        <v>0</v>
      </c>
      <c r="T39" s="38">
        <f>SUMPRODUCT(LTA!J39:AN39,LTA!J$101:AN$101,LTA!J$105:AN$105)</f>
        <v>62.4</v>
      </c>
      <c r="U39" s="38">
        <f>SUMPRODUCT(LTA!J39:AN39,LTA!J$102:AN$102,LTA!J$105:AN$105)</f>
        <v>392.52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3.57</v>
      </c>
      <c r="AB39" s="76">
        <f>-STOA!P39</f>
        <v>0</v>
      </c>
      <c r="AC39">
        <f t="shared" si="0"/>
        <v>8.3609772569221938</v>
      </c>
      <c r="AD39">
        <f t="shared" si="1"/>
        <v>1063.5591838869486</v>
      </c>
      <c r="AE39">
        <f>'IDT-1'!F39</f>
        <v>0</v>
      </c>
      <c r="AF39" s="25"/>
      <c r="AG39">
        <f t="shared" si="2"/>
        <v>1063.5591838869486</v>
      </c>
      <c r="AI39" s="35">
        <f>PXIL!J39</f>
        <v>0</v>
      </c>
      <c r="AJ39" s="35">
        <f>PXIL!P39</f>
        <v>0</v>
      </c>
      <c r="AK39" s="35">
        <f>RTM_IEX!J39</f>
        <v>28.79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7.9828770000000011</v>
      </c>
      <c r="E40">
        <f>GT_NG!T40</f>
        <v>12.06143896523848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448.87193691184666</v>
      </c>
      <c r="P40" s="37">
        <v>19.190967823280211</v>
      </c>
      <c r="Q40" s="37">
        <v>7.75</v>
      </c>
      <c r="R40" s="39">
        <v>24.2</v>
      </c>
      <c r="S40" s="39">
        <v>0</v>
      </c>
      <c r="T40" s="38">
        <f>SUMPRODUCT(LTA!J40:AN40,LTA!J$101:AN$101,LTA!J$105:AN$105)</f>
        <v>71.48</v>
      </c>
      <c r="U40" s="38">
        <f>SUMPRODUCT(LTA!J40:AN40,LTA!J$102:AN$102,LTA!J$105:AN$105)</f>
        <v>418.12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3.57</v>
      </c>
      <c r="AB40" s="76">
        <f>-STOA!P40</f>
        <v>0</v>
      </c>
      <c r="AC40">
        <f t="shared" si="0"/>
        <v>8.7333263214628474</v>
      </c>
      <c r="AD40">
        <f t="shared" si="1"/>
        <v>1110.9238943789026</v>
      </c>
      <c r="AE40">
        <f>'IDT-1'!F40</f>
        <v>0</v>
      </c>
      <c r="AF40" s="25"/>
      <c r="AG40">
        <f t="shared" si="2"/>
        <v>1110.9238943789026</v>
      </c>
      <c r="AI40" s="35">
        <f>PXIL!J40</f>
        <v>0</v>
      </c>
      <c r="AJ40" s="35">
        <f>PXIL!P40</f>
        <v>0</v>
      </c>
      <c r="AK40" s="35">
        <f>RTM_IEX!J40</f>
        <v>47.98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7.9828770000000011</v>
      </c>
      <c r="E41">
        <f>GT_NG!T41</f>
        <v>12.06143896523848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434.71137888762541</v>
      </c>
      <c r="P41" s="37">
        <v>19.190000000000001</v>
      </c>
      <c r="Q41" s="37">
        <v>7.75</v>
      </c>
      <c r="R41" s="39">
        <v>24.199999999999996</v>
      </c>
      <c r="S41" s="39">
        <v>0</v>
      </c>
      <c r="T41" s="38">
        <f>SUMPRODUCT(LTA!J41:AN41,LTA!J$101:AN$101,LTA!J$105:AN$105)</f>
        <v>77.41</v>
      </c>
      <c r="U41" s="38">
        <f>SUMPRODUCT(LTA!J41:AN41,LTA!J$102:AN$102,LTA!J$105:AN$105)</f>
        <v>442.92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3.57</v>
      </c>
      <c r="AB41" s="76">
        <f>-STOA!P41</f>
        <v>0</v>
      </c>
      <c r="AC41">
        <f t="shared" si="0"/>
        <v>9.0122424198523365</v>
      </c>
      <c r="AD41">
        <f t="shared" si="1"/>
        <v>1146.4034524330116</v>
      </c>
      <c r="AE41">
        <f>'IDT-1'!F41</f>
        <v>0</v>
      </c>
      <c r="AF41" s="25"/>
      <c r="AG41">
        <f t="shared" si="2"/>
        <v>1146.4034524330116</v>
      </c>
      <c r="AI41" s="35">
        <f>PXIL!J41</f>
        <v>0</v>
      </c>
      <c r="AJ41" s="35">
        <f>PXIL!P41</f>
        <v>0</v>
      </c>
      <c r="AK41" s="35">
        <f>RTM_IEX!J41</f>
        <v>67.17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7.9828770000000011</v>
      </c>
      <c r="E42">
        <f>GT_NG!T42</f>
        <v>12.06143896523848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414.17646723589678</v>
      </c>
      <c r="P42" s="37">
        <v>19.190000000000001</v>
      </c>
      <c r="Q42" s="37">
        <v>7.75</v>
      </c>
      <c r="R42" s="39">
        <v>24.199999999999996</v>
      </c>
      <c r="S42" s="39">
        <v>0</v>
      </c>
      <c r="T42" s="38">
        <f>SUMPRODUCT(LTA!J42:AN42,LTA!J$101:AN$101,LTA!J$105:AN$105)</f>
        <v>83.38</v>
      </c>
      <c r="U42" s="38">
        <f>SUMPRODUCT(LTA!J42:AN42,LTA!J$102:AN$102,LTA!J$105:AN$105)</f>
        <v>408.69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3.57</v>
      </c>
      <c r="AB42" s="76">
        <f>-STOA!P42</f>
        <v>0</v>
      </c>
      <c r="AC42">
        <f t="shared" si="0"/>
        <v>8.2256358832079179</v>
      </c>
      <c r="AD42">
        <f t="shared" si="1"/>
        <v>1016.2251473179273</v>
      </c>
      <c r="AE42">
        <f>'IDT-1'!F42</f>
        <v>156</v>
      </c>
      <c r="AF42" s="25"/>
      <c r="AG42">
        <f t="shared" si="2"/>
        <v>1172.2251473179272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7.9828770000000011</v>
      </c>
      <c r="E43">
        <f>GT_NG!T43</f>
        <v>12.06143896523848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414.22654013675901</v>
      </c>
      <c r="P43" s="37">
        <v>19.190000000000001</v>
      </c>
      <c r="Q43" s="37">
        <v>7.75</v>
      </c>
      <c r="R43" s="39">
        <v>24.2</v>
      </c>
      <c r="S43" s="39">
        <v>0</v>
      </c>
      <c r="T43" s="38">
        <f>SUMPRODUCT(LTA!J43:AN43,LTA!J$101:AN$101,LTA!J$105:AN$105)</f>
        <v>87.01</v>
      </c>
      <c r="U43" s="38">
        <f>SUMPRODUCT(LTA!J43:AN43,LTA!J$102:AN$102,LTA!J$105:AN$105)</f>
        <v>375.65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3.48</v>
      </c>
      <c r="AB43" s="76">
        <f>-STOA!P43</f>
        <v>0</v>
      </c>
      <c r="AC43">
        <f t="shared" si="0"/>
        <v>7.9678626775955808</v>
      </c>
      <c r="AD43">
        <f t="shared" si="1"/>
        <v>1013.552993424402</v>
      </c>
      <c r="AE43">
        <f>'IDT-1'!F43</f>
        <v>170</v>
      </c>
      <c r="AF43" s="25"/>
      <c r="AG43">
        <f t="shared" si="2"/>
        <v>1183.5529934244018</v>
      </c>
      <c r="AI43" s="35">
        <f>PXIL!J43</f>
        <v>0</v>
      </c>
      <c r="AJ43" s="35">
        <f>PXIL!P43</f>
        <v>0</v>
      </c>
      <c r="AK43" s="35">
        <f>RTM_IEX!J43</f>
        <v>11.52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7.9828770000000011</v>
      </c>
      <c r="E44">
        <f>GT_NG!T44</f>
        <v>12.06143896523848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414.17646723589678</v>
      </c>
      <c r="P44" s="37">
        <v>19.190000000000001</v>
      </c>
      <c r="Q44" s="37">
        <v>7.75</v>
      </c>
      <c r="R44" s="39">
        <v>24.2</v>
      </c>
      <c r="S44" s="39">
        <v>0</v>
      </c>
      <c r="T44" s="38">
        <f>SUMPRODUCT(LTA!J44:AN44,LTA!J$101:AN$101,LTA!J$105:AN$105)</f>
        <v>92.960000000000008</v>
      </c>
      <c r="U44" s="38">
        <f>SUMPRODUCT(LTA!J44:AN44,LTA!J$102:AN$102,LTA!J$105:AN$105)</f>
        <v>356.67999999999995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3.48</v>
      </c>
      <c r="AB44" s="76">
        <f>-STOA!P44</f>
        <v>0</v>
      </c>
      <c r="AC44">
        <f t="shared" si="0"/>
        <v>8.0380621089688553</v>
      </c>
      <c r="AD44">
        <f t="shared" si="1"/>
        <v>1022.4827210921666</v>
      </c>
      <c r="AE44">
        <f>'IDT-1'!F44</f>
        <v>179</v>
      </c>
      <c r="AF44" s="25"/>
      <c r="AG44">
        <f t="shared" si="2"/>
        <v>1201.4827210921667</v>
      </c>
      <c r="AI44" s="35">
        <f>PXIL!J44</f>
        <v>0</v>
      </c>
      <c r="AJ44" s="35">
        <f>PXIL!P44</f>
        <v>0</v>
      </c>
      <c r="AK44" s="35">
        <f>RTM_IEX!J44</f>
        <v>33.590000000000003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7.9828770000000011</v>
      </c>
      <c r="E45">
        <f>GT_NG!T45</f>
        <v>12.063140404320132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413.9893192358968</v>
      </c>
      <c r="P45" s="37">
        <v>19.190000000000001</v>
      </c>
      <c r="Q45" s="37">
        <v>7.75</v>
      </c>
      <c r="R45" s="39">
        <v>24.2</v>
      </c>
      <c r="S45" s="39">
        <v>0</v>
      </c>
      <c r="T45" s="38">
        <f>SUMPRODUCT(LTA!J45:AN45,LTA!J$101:AN$101,LTA!J$105:AN$105)</f>
        <v>97.59</v>
      </c>
      <c r="U45" s="38">
        <f>SUMPRODUCT(LTA!J45:AN45,LTA!J$102:AN$102,LTA!J$105:AN$105)</f>
        <v>360.78999999999996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3.48</v>
      </c>
      <c r="AB45" s="76">
        <f>-STOA!P45</f>
        <v>0</v>
      </c>
      <c r="AC45">
        <f t="shared" si="0"/>
        <v>8.4790316257936915</v>
      </c>
      <c r="AD45">
        <f t="shared" si="1"/>
        <v>1078.5763050144235</v>
      </c>
      <c r="AE45">
        <f>'IDT-1'!F45</f>
        <v>169</v>
      </c>
      <c r="AF45" s="25"/>
      <c r="AG45">
        <f t="shared" si="2"/>
        <v>1247.5763050144235</v>
      </c>
      <c r="AI45" s="35">
        <f>PXIL!J45</f>
        <v>0</v>
      </c>
      <c r="AJ45" s="35">
        <f>PXIL!P45</f>
        <v>0</v>
      </c>
      <c r="AK45" s="35">
        <f>RTM_IEX!J45</f>
        <v>81.569999999999993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7.9828770000000011</v>
      </c>
      <c r="E46">
        <f>GT_NG!T46</f>
        <v>12.063140404320132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413.9893192358968</v>
      </c>
      <c r="P46" s="37">
        <v>19.190000000000001</v>
      </c>
      <c r="Q46" s="37">
        <v>7.75</v>
      </c>
      <c r="R46" s="39">
        <v>24.7</v>
      </c>
      <c r="S46" s="39">
        <v>0</v>
      </c>
      <c r="T46" s="38">
        <f>SUMPRODUCT(LTA!J46:AN46,LTA!J$101:AN$101,LTA!J$105:AN$105)</f>
        <v>101.97</v>
      </c>
      <c r="U46" s="38">
        <f>SUMPRODUCT(LTA!J46:AN46,LTA!J$102:AN$102,LTA!J$105:AN$105)</f>
        <v>364.18999999999994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3.48</v>
      </c>
      <c r="AB46" s="76">
        <f>-STOA!P46</f>
        <v>0</v>
      </c>
      <c r="AC46">
        <f t="shared" si="0"/>
        <v>8.3938556257936927</v>
      </c>
      <c r="AD46">
        <f t="shared" si="1"/>
        <v>1067.7414810144232</v>
      </c>
      <c r="AE46">
        <f>'IDT-1'!F46</f>
        <v>191</v>
      </c>
      <c r="AF46" s="25"/>
      <c r="AG46">
        <f t="shared" si="2"/>
        <v>1258.7414810144232</v>
      </c>
      <c r="AI46" s="35">
        <f>PXIL!J46</f>
        <v>0</v>
      </c>
      <c r="AJ46" s="35">
        <f>PXIL!P46</f>
        <v>0</v>
      </c>
      <c r="AK46" s="35">
        <f>RTM_IEX!J46</f>
        <v>62.37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7.9828770000000011</v>
      </c>
      <c r="E47">
        <f>GT_NG!T47</f>
        <v>11.746569883290633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409.13553725255082</v>
      </c>
      <c r="P47" s="37">
        <v>19.190000000000001</v>
      </c>
      <c r="Q47" s="37">
        <v>7.75</v>
      </c>
      <c r="R47" s="39">
        <v>24.7</v>
      </c>
      <c r="S47" s="39">
        <v>0</v>
      </c>
      <c r="T47" s="38">
        <f>SUMPRODUCT(LTA!J47:AN47,LTA!J$101:AN$101,LTA!J$105:AN$105)</f>
        <v>105.43</v>
      </c>
      <c r="U47" s="38">
        <f>SUMPRODUCT(LTA!J47:AN47,LTA!J$102:AN$102,LTA!J$105:AN$105)</f>
        <v>367.1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3.83</v>
      </c>
      <c r="Z47" s="35">
        <f>IEX!P47</f>
        <v>0</v>
      </c>
      <c r="AA47" s="76">
        <f>STOA!J47</f>
        <v>3.48</v>
      </c>
      <c r="AB47" s="76">
        <f>-STOA!P47</f>
        <v>0</v>
      </c>
      <c r="AC47">
        <f t="shared" si="0"/>
        <v>8.6576488762595645</v>
      </c>
      <c r="AD47">
        <f t="shared" si="1"/>
        <v>1101.297335259582</v>
      </c>
      <c r="AE47">
        <f>'IDT-1'!F47</f>
        <v>187</v>
      </c>
      <c r="AF47" s="25"/>
      <c r="AG47">
        <f t="shared" si="2"/>
        <v>1288.297335259582</v>
      </c>
      <c r="AI47" s="35">
        <f>PXIL!J47</f>
        <v>0</v>
      </c>
      <c r="AJ47" s="35">
        <f>PXIL!P47</f>
        <v>0</v>
      </c>
      <c r="AK47" s="35">
        <f>RTM_IEX!J47</f>
        <v>91.16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7.9828770000000011</v>
      </c>
      <c r="E48">
        <f>GT_NG!T48</f>
        <v>11.746569883290633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409.13553725255082</v>
      </c>
      <c r="P48" s="37">
        <v>19.190000000000001</v>
      </c>
      <c r="Q48" s="37">
        <v>7.75</v>
      </c>
      <c r="R48" s="39">
        <v>24.7</v>
      </c>
      <c r="S48" s="39">
        <v>0</v>
      </c>
      <c r="T48" s="38">
        <f>SUMPRODUCT(LTA!J48:AN48,LTA!J$101:AN$101,LTA!J$105:AN$105)</f>
        <v>106.43</v>
      </c>
      <c r="U48" s="38">
        <f>SUMPRODUCT(LTA!J48:AN48,LTA!J$102:AN$102,LTA!J$105:AN$105)</f>
        <v>369.17999999999995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19.190000000000001</v>
      </c>
      <c r="Z48" s="35">
        <f>IEX!P48</f>
        <v>0</v>
      </c>
      <c r="AA48" s="76">
        <f>STOA!J48</f>
        <v>3.48</v>
      </c>
      <c r="AB48" s="76">
        <f>-STOA!P48</f>
        <v>0</v>
      </c>
      <c r="AC48">
        <f t="shared" si="0"/>
        <v>8.7266008762595622</v>
      </c>
      <c r="AD48">
        <f t="shared" si="1"/>
        <v>1110.0683832595819</v>
      </c>
      <c r="AE48">
        <f>'IDT-1'!F48</f>
        <v>177</v>
      </c>
      <c r="AF48" s="25"/>
      <c r="AG48">
        <f t="shared" si="2"/>
        <v>1287.0683832595819</v>
      </c>
      <c r="AI48" s="35">
        <f>PXIL!J48</f>
        <v>0</v>
      </c>
      <c r="AJ48" s="35">
        <f>PXIL!P48</f>
        <v>0</v>
      </c>
      <c r="AK48" s="35">
        <f>RTM_IEX!J48</f>
        <v>81.56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7.9828770000000011</v>
      </c>
      <c r="E49">
        <f>GT_NG!T49</f>
        <v>11.746569883290633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434.65860476607708</v>
      </c>
      <c r="P49" s="37">
        <v>19.190000000000001</v>
      </c>
      <c r="Q49" s="37">
        <v>7.75</v>
      </c>
      <c r="R49" s="39">
        <v>24.7</v>
      </c>
      <c r="S49" s="39">
        <v>0</v>
      </c>
      <c r="T49" s="38">
        <f>SUMPRODUCT(LTA!J49:AN49,LTA!J$101:AN$101,LTA!J$105:AN$105)</f>
        <v>106.43</v>
      </c>
      <c r="U49" s="38">
        <f>SUMPRODUCT(LTA!J49:AN49,LTA!J$102:AN$102,LTA!J$105:AN$105)</f>
        <v>370.71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18.23</v>
      </c>
      <c r="Z49" s="35">
        <f>IEX!P49</f>
        <v>0</v>
      </c>
      <c r="AA49" s="76">
        <f>STOA!J49</f>
        <v>3.48</v>
      </c>
      <c r="AB49" s="76">
        <f>-STOA!P49</f>
        <v>0</v>
      </c>
      <c r="AC49">
        <f t="shared" si="0"/>
        <v>8.7056428028650679</v>
      </c>
      <c r="AD49">
        <f t="shared" si="1"/>
        <v>1107.4024088465028</v>
      </c>
      <c r="AE49">
        <f>'IDT-1'!F49</f>
        <v>177</v>
      </c>
      <c r="AF49" s="25"/>
      <c r="AG49">
        <f t="shared" si="2"/>
        <v>1284.4024088465028</v>
      </c>
      <c r="AI49" s="35">
        <f>PXIL!J49</f>
        <v>0</v>
      </c>
      <c r="AJ49" s="35">
        <f>PXIL!P49</f>
        <v>0</v>
      </c>
      <c r="AK49" s="35">
        <f>RTM_IEX!J49</f>
        <v>52.78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7.9828770000000011</v>
      </c>
      <c r="E50">
        <f>GT_NG!T50</f>
        <v>11.746569883290633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434.69860476607704</v>
      </c>
      <c r="P50" s="37">
        <v>19.190000000000001</v>
      </c>
      <c r="Q50" s="37">
        <v>7.75</v>
      </c>
      <c r="R50" s="39">
        <v>24.7</v>
      </c>
      <c r="S50" s="39">
        <v>0</v>
      </c>
      <c r="T50" s="38">
        <f>SUMPRODUCT(LTA!J50:AN50,LTA!J$101:AN$101,LTA!J$105:AN$105)</f>
        <v>106.43</v>
      </c>
      <c r="U50" s="38">
        <f>SUMPRODUCT(LTA!J50:AN50,LTA!J$102:AN$102,LTA!J$105:AN$105)</f>
        <v>371.53999999999996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10.55</v>
      </c>
      <c r="Z50" s="35">
        <f>IEX!P50</f>
        <v>0</v>
      </c>
      <c r="AA50" s="76">
        <f>STOA!J50</f>
        <v>3.48</v>
      </c>
      <c r="AB50" s="76">
        <f>-STOA!P50</f>
        <v>0</v>
      </c>
      <c r="AC50">
        <f t="shared" si="0"/>
        <v>8.7273268028650666</v>
      </c>
      <c r="AD50">
        <f t="shared" si="1"/>
        <v>1110.1607248465025</v>
      </c>
      <c r="AE50">
        <f>'IDT-1'!F50</f>
        <v>177</v>
      </c>
      <c r="AF50" s="25"/>
      <c r="AG50">
        <f t="shared" si="2"/>
        <v>1287.1607248465025</v>
      </c>
      <c r="AI50" s="35">
        <f>PXIL!J50</f>
        <v>0</v>
      </c>
      <c r="AJ50" s="35">
        <f>PXIL!P50</f>
        <v>0</v>
      </c>
      <c r="AK50" s="35">
        <f>RTM_IEX!J50</f>
        <v>62.37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7.9828770000000011</v>
      </c>
      <c r="E51">
        <f>GT_NG!T51</f>
        <v>11.746569883290633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436.69587276607706</v>
      </c>
      <c r="P51" s="37">
        <v>19.350000000000001</v>
      </c>
      <c r="Q51" s="37">
        <v>7.75</v>
      </c>
      <c r="R51" s="39">
        <v>24.7</v>
      </c>
      <c r="S51" s="39">
        <v>0</v>
      </c>
      <c r="T51" s="38">
        <f>SUMPRODUCT(LTA!J51:AN51,LTA!J$101:AN$101,LTA!J$105:AN$105)</f>
        <v>106.43</v>
      </c>
      <c r="U51" s="38">
        <f>SUMPRODUCT(LTA!J51:AN51,LTA!J$102:AN$102,LTA!J$105:AN$105)</f>
        <v>370.86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31.66</v>
      </c>
      <c r="Z51" s="35">
        <f>IEX!P51</f>
        <v>0</v>
      </c>
      <c r="AA51" s="76">
        <f>STOA!J51</f>
        <v>3.48</v>
      </c>
      <c r="AB51" s="76">
        <f>-STOA!P51</f>
        <v>0</v>
      </c>
      <c r="AC51">
        <f t="shared" si="0"/>
        <v>8.9035074932650691</v>
      </c>
      <c r="AD51">
        <f t="shared" si="1"/>
        <v>1132.5718121561026</v>
      </c>
      <c r="AE51">
        <f>'IDT-1'!F51</f>
        <v>154</v>
      </c>
      <c r="AF51" s="25"/>
      <c r="AG51">
        <f t="shared" si="2"/>
        <v>1286.5718121561026</v>
      </c>
      <c r="AI51" s="35">
        <f>PXIL!J51</f>
        <v>0</v>
      </c>
      <c r="AJ51" s="35">
        <f>PXIL!P51</f>
        <v>0</v>
      </c>
      <c r="AK51" s="35">
        <f>RTM_IEX!J51</f>
        <v>62.37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7.9828770000000011</v>
      </c>
      <c r="E52">
        <f>GT_NG!T52</f>
        <v>11.746569883290633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436.69587276607706</v>
      </c>
      <c r="P52" s="37">
        <v>19.350000000000001</v>
      </c>
      <c r="Q52" s="37">
        <v>7.75</v>
      </c>
      <c r="R52" s="39">
        <v>24.7</v>
      </c>
      <c r="S52" s="39">
        <v>0</v>
      </c>
      <c r="T52" s="38">
        <f>SUMPRODUCT(LTA!J52:AN52,LTA!J$101:AN$101,LTA!J$105:AN$105)</f>
        <v>106.43</v>
      </c>
      <c r="U52" s="38">
        <f>SUMPRODUCT(LTA!J52:AN52,LTA!J$102:AN$102,LTA!J$105:AN$105)</f>
        <v>369.44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48.93</v>
      </c>
      <c r="Z52" s="35">
        <f>IEX!P52</f>
        <v>0</v>
      </c>
      <c r="AA52" s="76">
        <f>STOA!J52</f>
        <v>3.48</v>
      </c>
      <c r="AB52" s="76">
        <f>-STOA!P52</f>
        <v>0</v>
      </c>
      <c r="AC52">
        <f t="shared" si="0"/>
        <v>8.8774554932650709</v>
      </c>
      <c r="AD52">
        <f t="shared" si="1"/>
        <v>1129.2578641561031</v>
      </c>
      <c r="AE52">
        <f>'IDT-1'!F52</f>
        <v>149</v>
      </c>
      <c r="AF52" s="25"/>
      <c r="AG52">
        <f t="shared" si="2"/>
        <v>1278.2578641561031</v>
      </c>
      <c r="AI52" s="35">
        <f>PXIL!J52</f>
        <v>0</v>
      </c>
      <c r="AJ52" s="35">
        <f>PXIL!P52</f>
        <v>0</v>
      </c>
      <c r="AK52" s="35">
        <f>RTM_IEX!J52</f>
        <v>43.18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7.9828770000000011</v>
      </c>
      <c r="E53">
        <f>GT_NG!T53</f>
        <v>11.746569883290633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436.70811226652307</v>
      </c>
      <c r="P53" s="37">
        <v>19.190000000000001</v>
      </c>
      <c r="Q53" s="37">
        <v>7.75</v>
      </c>
      <c r="R53" s="39">
        <v>24.7</v>
      </c>
      <c r="S53" s="39">
        <v>0</v>
      </c>
      <c r="T53" s="38">
        <f>SUMPRODUCT(LTA!J53:AN53,LTA!J$101:AN$101,LTA!J$105:AN$105)</f>
        <v>106.43</v>
      </c>
      <c r="U53" s="38">
        <f>SUMPRODUCT(LTA!J53:AN53,LTA!J$102:AN$102,LTA!J$105:AN$105)</f>
        <v>367.12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41.26</v>
      </c>
      <c r="Z53" s="35">
        <f>IEX!P53</f>
        <v>0</v>
      </c>
      <c r="AA53" s="76">
        <f>STOA!J53</f>
        <v>3.48</v>
      </c>
      <c r="AB53" s="76">
        <f>-STOA!P53</f>
        <v>0</v>
      </c>
      <c r="AC53">
        <f t="shared" si="0"/>
        <v>8.7235789613685473</v>
      </c>
      <c r="AD53">
        <f t="shared" si="1"/>
        <v>1109.683980188445</v>
      </c>
      <c r="AE53">
        <f>'IDT-1'!F53</f>
        <v>164</v>
      </c>
      <c r="AF53" s="25"/>
      <c r="AG53">
        <f t="shared" si="2"/>
        <v>1273.683980188445</v>
      </c>
      <c r="AI53" s="35">
        <f>PXIL!J53</f>
        <v>0</v>
      </c>
      <c r="AJ53" s="35">
        <f>PXIL!P53</f>
        <v>0</v>
      </c>
      <c r="AK53" s="35">
        <f>RTM_IEX!J53</f>
        <v>33.590000000000003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7.9828770000000011</v>
      </c>
      <c r="E54">
        <f>GT_NG!T54</f>
        <v>11.746569883290633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436.86764487521873</v>
      </c>
      <c r="P54" s="37">
        <v>19.190000000000001</v>
      </c>
      <c r="Q54" s="37">
        <v>7.75</v>
      </c>
      <c r="R54" s="39">
        <v>24.7</v>
      </c>
      <c r="S54" s="39">
        <v>0</v>
      </c>
      <c r="T54" s="38">
        <f>SUMPRODUCT(LTA!J54:AN54,LTA!J$101:AN$101,LTA!J$105:AN$105)</f>
        <v>106.43</v>
      </c>
      <c r="U54" s="38">
        <f>SUMPRODUCT(LTA!J54:AN54,LTA!J$102:AN$102,LTA!J$105:AN$105)</f>
        <v>364.02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17.27</v>
      </c>
      <c r="Z54" s="35">
        <f>IEX!P54</f>
        <v>0</v>
      </c>
      <c r="AA54" s="76">
        <f>STOA!J54</f>
        <v>3.48</v>
      </c>
      <c r="AB54" s="76">
        <f>-STOA!P54</f>
        <v>0</v>
      </c>
      <c r="AC54">
        <f t="shared" si="0"/>
        <v>8.4760813157163746</v>
      </c>
      <c r="AD54">
        <f t="shared" si="1"/>
        <v>1078.2010104427932</v>
      </c>
      <c r="AE54">
        <f>'IDT-1'!F54</f>
        <v>169</v>
      </c>
      <c r="AF54" s="25"/>
      <c r="AG54">
        <f t="shared" si="2"/>
        <v>1247.2010104427932</v>
      </c>
      <c r="AI54" s="35">
        <f>PXIL!J54</f>
        <v>0</v>
      </c>
      <c r="AJ54" s="35">
        <f>PXIL!P54</f>
        <v>0</v>
      </c>
      <c r="AK54" s="35">
        <f>RTM_IEX!J54</f>
        <v>28.79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7.9828770000000011</v>
      </c>
      <c r="E55">
        <f>GT_NG!T55</f>
        <v>11.076589334136788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449.48011707595606</v>
      </c>
      <c r="P55" s="37">
        <v>19.190000000000001</v>
      </c>
      <c r="Q55" s="37">
        <v>7.75</v>
      </c>
      <c r="R55" s="39">
        <v>24.7</v>
      </c>
      <c r="S55" s="39">
        <v>0</v>
      </c>
      <c r="T55" s="38">
        <f>SUMPRODUCT(LTA!J55:AN55,LTA!J$101:AN$101,LTA!J$105:AN$105)</f>
        <v>103.26</v>
      </c>
      <c r="U55" s="38">
        <f>SUMPRODUCT(LTA!J55:AN55,LTA!J$102:AN$102,LTA!J$105:AN$105)</f>
        <v>360.37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3.48</v>
      </c>
      <c r="AB55" s="76">
        <f>-STOA!P55</f>
        <v>0</v>
      </c>
      <c r="AC55">
        <f t="shared" si="0"/>
        <v>8.3812527505987262</v>
      </c>
      <c r="AD55">
        <f t="shared" si="1"/>
        <v>1066.1383306594942</v>
      </c>
      <c r="AE55">
        <f>'IDT-1'!F55</f>
        <v>80</v>
      </c>
      <c r="AF55" s="25"/>
      <c r="AG55">
        <f t="shared" si="2"/>
        <v>1146.1383306594942</v>
      </c>
      <c r="AI55" s="35">
        <f>PXIL!J55</f>
        <v>0</v>
      </c>
      <c r="AJ55" s="35">
        <f>PXIL!P55</f>
        <v>0</v>
      </c>
      <c r="AK55" s="35">
        <f>RTM_IEX!J55</f>
        <v>28.78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7.9828770000000011</v>
      </c>
      <c r="E56">
        <f>GT_NG!T56</f>
        <v>11.076589334136788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449.48011707595606</v>
      </c>
      <c r="P56" s="37">
        <v>19.190000000000001</v>
      </c>
      <c r="Q56" s="37">
        <v>7.75</v>
      </c>
      <c r="R56" s="39">
        <v>24.7</v>
      </c>
      <c r="S56" s="39">
        <v>0</v>
      </c>
      <c r="T56" s="38">
        <f>SUMPRODUCT(LTA!J56:AN56,LTA!J$101:AN$101,LTA!J$105:AN$105)</f>
        <v>101.62</v>
      </c>
      <c r="U56" s="38">
        <f>SUMPRODUCT(LTA!J56:AN56,LTA!J$102:AN$102,LTA!J$105:AN$105)</f>
        <v>355.49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3.48</v>
      </c>
      <c r="AB56" s="76">
        <f>-STOA!P56</f>
        <v>0</v>
      </c>
      <c r="AC56">
        <f t="shared" si="0"/>
        <v>8.4801567505987236</v>
      </c>
      <c r="AD56">
        <f t="shared" si="1"/>
        <v>1078.7194266594943</v>
      </c>
      <c r="AE56">
        <f>'IDT-1'!F56</f>
        <v>58</v>
      </c>
      <c r="AF56" s="25"/>
      <c r="AG56">
        <f t="shared" si="2"/>
        <v>1136.7194266594943</v>
      </c>
      <c r="AI56" s="35">
        <f>PXIL!J56</f>
        <v>0</v>
      </c>
      <c r="AJ56" s="35">
        <f>PXIL!P56</f>
        <v>0</v>
      </c>
      <c r="AK56" s="35">
        <f>RTM_IEX!J56</f>
        <v>47.98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7.9828770000000011</v>
      </c>
      <c r="E57">
        <f>GT_NG!T57</f>
        <v>11.076589334136788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441.68142685856475</v>
      </c>
      <c r="P57" s="37">
        <v>19.190000000000001</v>
      </c>
      <c r="Q57" s="37">
        <v>7.75</v>
      </c>
      <c r="R57" s="39">
        <v>24.7</v>
      </c>
      <c r="S57" s="39">
        <v>0</v>
      </c>
      <c r="T57" s="38">
        <f>SUMPRODUCT(LTA!J57:AN57,LTA!J$101:AN$101,LTA!J$105:AN$105)</f>
        <v>100.39</v>
      </c>
      <c r="U57" s="38">
        <f>SUMPRODUCT(LTA!J57:AN57,LTA!J$102:AN$102,LTA!J$105:AN$105)</f>
        <v>327.07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3.48</v>
      </c>
      <c r="AB57" s="76">
        <f>-STOA!P57</f>
        <v>0</v>
      </c>
      <c r="AC57">
        <f t="shared" si="0"/>
        <v>8.1880569669030709</v>
      </c>
      <c r="AD57">
        <f t="shared" si="1"/>
        <v>1041.5628362257985</v>
      </c>
      <c r="AE57">
        <f>'IDT-1'!F57</f>
        <v>99</v>
      </c>
      <c r="AF57" s="25"/>
      <c r="AG57">
        <f t="shared" si="2"/>
        <v>1140.5628362257985</v>
      </c>
      <c r="AI57" s="35">
        <f>PXIL!J57</f>
        <v>0</v>
      </c>
      <c r="AJ57" s="35">
        <f>PXIL!P57</f>
        <v>0</v>
      </c>
      <c r="AK57" s="35">
        <f>RTM_IEX!J57</f>
        <v>47.98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7.9828770000000011</v>
      </c>
      <c r="E58">
        <f>GT_NG!T58</f>
        <v>11.076589334136788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441.68142685856475</v>
      </c>
      <c r="P58" s="37">
        <v>19.190000000000001</v>
      </c>
      <c r="Q58" s="37">
        <v>7.75</v>
      </c>
      <c r="R58" s="39">
        <v>24.7</v>
      </c>
      <c r="S58" s="39">
        <v>0</v>
      </c>
      <c r="T58" s="38">
        <f>SUMPRODUCT(LTA!J58:AN58,LTA!J$101:AN$101,LTA!J$105:AN$105)</f>
        <v>99.07</v>
      </c>
      <c r="U58" s="38">
        <f>SUMPRODUCT(LTA!J58:AN58,LTA!J$102:AN$102,LTA!J$105:AN$105)</f>
        <v>323.13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3.48</v>
      </c>
      <c r="AB58" s="76">
        <f>-STOA!P58</f>
        <v>0</v>
      </c>
      <c r="AC58">
        <f t="shared" si="0"/>
        <v>8.2592709669030722</v>
      </c>
      <c r="AD58">
        <f t="shared" si="1"/>
        <v>1050.6216222257985</v>
      </c>
      <c r="AE58">
        <f>'IDT-1'!F58</f>
        <v>122</v>
      </c>
      <c r="AF58" s="25"/>
      <c r="AG58">
        <f t="shared" si="2"/>
        <v>1172.6216222257985</v>
      </c>
      <c r="AI58" s="35">
        <f>PXIL!J58</f>
        <v>0</v>
      </c>
      <c r="AJ58" s="35">
        <f>PXIL!P58</f>
        <v>0</v>
      </c>
      <c r="AK58" s="35">
        <f>RTM_IEX!J58</f>
        <v>62.37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7.9828770000000011</v>
      </c>
      <c r="E59">
        <f>GT_NG!T59</f>
        <v>11.076589334136788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441.66918735811873</v>
      </c>
      <c r="P59" s="37">
        <v>19.189999999999998</v>
      </c>
      <c r="Q59" s="37">
        <v>7.75</v>
      </c>
      <c r="R59" s="39">
        <v>24.7</v>
      </c>
      <c r="S59" s="39">
        <v>0</v>
      </c>
      <c r="T59" s="38">
        <f>SUMPRODUCT(LTA!J59:AN59,LTA!J$101:AN$101,LTA!J$105:AN$105)</f>
        <v>94.68</v>
      </c>
      <c r="U59" s="38">
        <f>SUMPRODUCT(LTA!J59:AN59,LTA!J$102:AN$102,LTA!J$105:AN$105)</f>
        <v>318.89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3.48</v>
      </c>
      <c r="AB59" s="76">
        <f>-STOA!P59</f>
        <v>0</v>
      </c>
      <c r="AC59">
        <f t="shared" si="0"/>
        <v>8.4538634987995938</v>
      </c>
      <c r="AD59">
        <f t="shared" si="1"/>
        <v>1075.374790193456</v>
      </c>
      <c r="AE59">
        <f>'IDT-1'!F59</f>
        <v>143</v>
      </c>
      <c r="AF59" s="25"/>
      <c r="AG59">
        <f t="shared" si="2"/>
        <v>1218.374790193456</v>
      </c>
      <c r="AI59" s="35">
        <f>PXIL!J59</f>
        <v>0</v>
      </c>
      <c r="AJ59" s="35">
        <f>PXIL!P59</f>
        <v>0</v>
      </c>
      <c r="AK59" s="35">
        <f>RTM_IEX!J59</f>
        <v>95.96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7.9828770000000011</v>
      </c>
      <c r="E60">
        <f>GT_NG!T60</f>
        <v>11.076589334136788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441.66918735811873</v>
      </c>
      <c r="P60" s="37">
        <v>19.189999999999998</v>
      </c>
      <c r="Q60" s="37">
        <v>7.75</v>
      </c>
      <c r="R60" s="39">
        <v>24.7</v>
      </c>
      <c r="S60" s="39">
        <v>0</v>
      </c>
      <c r="T60" s="38">
        <f>SUMPRODUCT(LTA!J60:AN60,LTA!J$101:AN$101,LTA!J$105:AN$105)</f>
        <v>89.12</v>
      </c>
      <c r="U60" s="38">
        <f>SUMPRODUCT(LTA!J60:AN60,LTA!J$102:AN$102,LTA!J$105:AN$105)</f>
        <v>313.98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3.48</v>
      </c>
      <c r="AB60" s="76">
        <f>-STOA!P60</f>
        <v>0</v>
      </c>
      <c r="AC60">
        <f t="shared" si="0"/>
        <v>8.4096374987995937</v>
      </c>
      <c r="AD60">
        <f t="shared" si="1"/>
        <v>1069.7490161934561</v>
      </c>
      <c r="AE60">
        <f>'IDT-1'!F60</f>
        <v>154</v>
      </c>
      <c r="AF60" s="25"/>
      <c r="AG60">
        <f t="shared" si="2"/>
        <v>1223.7490161934561</v>
      </c>
      <c r="AI60" s="35">
        <f>PXIL!J60</f>
        <v>0</v>
      </c>
      <c r="AJ60" s="35">
        <f>PXIL!P60</f>
        <v>0</v>
      </c>
      <c r="AK60" s="35">
        <f>RTM_IEX!J60</f>
        <v>100.76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7.9828770000000011</v>
      </c>
      <c r="E61">
        <f>GT_NG!T61</f>
        <v>11.076589334136788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440.04621535811873</v>
      </c>
      <c r="P61" s="37">
        <v>19.189999999999998</v>
      </c>
      <c r="Q61" s="37">
        <v>7.75</v>
      </c>
      <c r="R61" s="39">
        <v>24.7</v>
      </c>
      <c r="S61" s="39">
        <v>0</v>
      </c>
      <c r="T61" s="38">
        <f>SUMPRODUCT(LTA!J61:AN61,LTA!J$101:AN$101,LTA!J$105:AN$105)</f>
        <v>84.5</v>
      </c>
      <c r="U61" s="38">
        <f>SUMPRODUCT(LTA!J61:AN61,LTA!J$102:AN$102,LTA!J$105:AN$105)</f>
        <v>309.34000000000003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3.48</v>
      </c>
      <c r="AB61" s="76">
        <f>-STOA!P61</f>
        <v>0</v>
      </c>
      <c r="AC61">
        <f t="shared" si="0"/>
        <v>8.2873103171995943</v>
      </c>
      <c r="AD61">
        <f t="shared" si="1"/>
        <v>1054.188371375056</v>
      </c>
      <c r="AE61">
        <f>'IDT-1'!F61</f>
        <v>152</v>
      </c>
      <c r="AF61" s="25"/>
      <c r="AG61">
        <f t="shared" si="2"/>
        <v>1206.188371375056</v>
      </c>
      <c r="AI61" s="35">
        <f>PXIL!J61</f>
        <v>0</v>
      </c>
      <c r="AJ61" s="35">
        <f>PXIL!P61</f>
        <v>0</v>
      </c>
      <c r="AK61" s="35">
        <f>RTM_IEX!J61</f>
        <v>95.96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7.9828770000000011</v>
      </c>
      <c r="E62">
        <f>GT_NG!T62</f>
        <v>11.076589334136788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446.17915580162452</v>
      </c>
      <c r="P62" s="37">
        <v>19.189999999999998</v>
      </c>
      <c r="Q62" s="37">
        <v>7.75</v>
      </c>
      <c r="R62" s="39">
        <v>24.7</v>
      </c>
      <c r="S62" s="39">
        <v>0</v>
      </c>
      <c r="T62" s="38">
        <f>SUMPRODUCT(LTA!J62:AN62,LTA!J$101:AN$101,LTA!J$105:AN$105)</f>
        <v>77.69</v>
      </c>
      <c r="U62" s="38">
        <f>SUMPRODUCT(LTA!J62:AN62,LTA!J$102:AN$102,LTA!J$105:AN$105)</f>
        <v>347.09000000000003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3.48</v>
      </c>
      <c r="AB62" s="76">
        <f>-STOA!P62</f>
        <v>0</v>
      </c>
      <c r="AC62">
        <f t="shared" si="0"/>
        <v>8.2771152526589393</v>
      </c>
      <c r="AD62">
        <f t="shared" si="1"/>
        <v>1052.8915068831027</v>
      </c>
      <c r="AE62">
        <f>'IDT-1'!F62</f>
        <v>153</v>
      </c>
      <c r="AF62" s="25"/>
      <c r="AG62">
        <f t="shared" si="2"/>
        <v>1205.8915068831027</v>
      </c>
      <c r="AI62" s="35">
        <f>PXIL!J62</f>
        <v>0</v>
      </c>
      <c r="AJ62" s="35">
        <f>PXIL!P62</f>
        <v>0</v>
      </c>
      <c r="AK62" s="35">
        <f>RTM_IEX!J62</f>
        <v>57.58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7.9828770000000011</v>
      </c>
      <c r="E63">
        <f>GT_NG!T63</f>
        <v>11.076589334136788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448.93915580162451</v>
      </c>
      <c r="P63" s="37">
        <v>19.189999999999998</v>
      </c>
      <c r="Q63" s="37">
        <v>26.549999999999997</v>
      </c>
      <c r="R63" s="39">
        <v>24.7</v>
      </c>
      <c r="S63" s="39">
        <v>0</v>
      </c>
      <c r="T63" s="38">
        <f>SUMPRODUCT(LTA!J63:AN63,LTA!J$101:AN$101,LTA!J$105:AN$105)</f>
        <v>70.760000000000005</v>
      </c>
      <c r="U63" s="38">
        <f>SUMPRODUCT(LTA!J63:AN63,LTA!J$102:AN$102,LTA!J$105:AN$105)</f>
        <v>374.64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3.48</v>
      </c>
      <c r="AB63" s="76">
        <f>-STOA!P63</f>
        <v>0</v>
      </c>
      <c r="AC63">
        <f t="shared" si="0"/>
        <v>8.9054832526589376</v>
      </c>
      <c r="AD63">
        <f t="shared" si="1"/>
        <v>1132.8231388831023</v>
      </c>
      <c r="AE63">
        <f>'IDT-1'!F63</f>
        <v>61</v>
      </c>
      <c r="AF63" s="25"/>
      <c r="AG63">
        <f t="shared" si="2"/>
        <v>1193.8231388831023</v>
      </c>
      <c r="AI63" s="35">
        <f>PXIL!J63</f>
        <v>0</v>
      </c>
      <c r="AJ63" s="35">
        <f>PXIL!P63</f>
        <v>0</v>
      </c>
      <c r="AK63" s="35">
        <f>RTM_IEX!J63</f>
        <v>95.96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7.9828770000000011</v>
      </c>
      <c r="E64">
        <f>GT_NG!T64</f>
        <v>11.076589334136788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456.57848631904795</v>
      </c>
      <c r="P64" s="37">
        <v>19.189999999999998</v>
      </c>
      <c r="Q64" s="37">
        <v>7.75</v>
      </c>
      <c r="R64" s="39">
        <v>24.7</v>
      </c>
      <c r="S64" s="39">
        <v>0</v>
      </c>
      <c r="T64" s="38">
        <f>SUMPRODUCT(LTA!J64:AN64,LTA!J$101:AN$101,LTA!J$105:AN$105)</f>
        <v>63.68</v>
      </c>
      <c r="U64" s="38">
        <f>SUMPRODUCT(LTA!J64:AN64,LTA!J$102:AN$102,LTA!J$105:AN$105)</f>
        <v>410.25999999999993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3.48</v>
      </c>
      <c r="AB64" s="76">
        <f>-STOA!P64</f>
        <v>0</v>
      </c>
      <c r="AC64">
        <f t="shared" si="0"/>
        <v>8.741678030694839</v>
      </c>
      <c r="AD64">
        <f t="shared" si="1"/>
        <v>1111.9862746224896</v>
      </c>
      <c r="AE64">
        <f>'IDT-1'!F64</f>
        <v>76</v>
      </c>
      <c r="AF64" s="25"/>
      <c r="AG64">
        <f t="shared" si="2"/>
        <v>1187.9862746224896</v>
      </c>
      <c r="AI64" s="35">
        <f>PXIL!J64</f>
        <v>0</v>
      </c>
      <c r="AJ64" s="35">
        <f>PXIL!P64</f>
        <v>0</v>
      </c>
      <c r="AK64" s="35">
        <f>RTM_IEX!J64</f>
        <v>57.58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7.9828770000000011</v>
      </c>
      <c r="E65">
        <f>GT_NG!T65</f>
        <v>11.076589334136788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459.10049950898969</v>
      </c>
      <c r="P65" s="37">
        <v>19.189999999999998</v>
      </c>
      <c r="Q65" s="37">
        <v>7.75</v>
      </c>
      <c r="R65" s="39">
        <v>24.7</v>
      </c>
      <c r="S65" s="39">
        <v>0</v>
      </c>
      <c r="T65" s="38">
        <f>SUMPRODUCT(LTA!J65:AN65,LTA!J$101:AN$101,LTA!J$105:AN$105)</f>
        <v>55.69</v>
      </c>
      <c r="U65" s="38">
        <f>SUMPRODUCT(LTA!J65:AN65,LTA!J$102:AN$102,LTA!J$105:AN$105)</f>
        <v>404.33999999999992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10.55</v>
      </c>
      <c r="Z65" s="35">
        <f>IEX!P65</f>
        <v>0</v>
      </c>
      <c r="AA65" s="76">
        <f>STOA!J65</f>
        <v>3.48</v>
      </c>
      <c r="AB65" s="76">
        <f>-STOA!P65</f>
        <v>0</v>
      </c>
      <c r="AC65">
        <f t="shared" si="0"/>
        <v>8.7351417335763859</v>
      </c>
      <c r="AD65">
        <f t="shared" si="1"/>
        <v>1111.15482410955</v>
      </c>
      <c r="AE65">
        <f>'IDT-1'!F65</f>
        <v>76</v>
      </c>
      <c r="AF65" s="25"/>
      <c r="AG65">
        <f t="shared" si="2"/>
        <v>1187.15482410955</v>
      </c>
      <c r="AI65" s="35">
        <f>PXIL!J65</f>
        <v>0</v>
      </c>
      <c r="AJ65" s="35">
        <f>PXIL!P65</f>
        <v>0</v>
      </c>
      <c r="AK65" s="35">
        <f>RTM_IEX!J65</f>
        <v>57.58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7.9828770000000011</v>
      </c>
      <c r="E66">
        <f>GT_NG!T66</f>
        <v>11.076589334136788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470.61943629438343</v>
      </c>
      <c r="P66" s="37">
        <v>47.977947116207424</v>
      </c>
      <c r="Q66" s="37">
        <v>26.549999999999997</v>
      </c>
      <c r="R66" s="39">
        <v>24.7</v>
      </c>
      <c r="S66" s="39">
        <v>0</v>
      </c>
      <c r="T66" s="38">
        <f>SUMPRODUCT(LTA!J66:AN66,LTA!J$101:AN$101,LTA!J$105:AN$105)</f>
        <v>48.76</v>
      </c>
      <c r="U66" s="38">
        <f>SUMPRODUCT(LTA!J66:AN66,LTA!J$102:AN$102,LTA!J$105:AN$105)</f>
        <v>398.01999999999992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3.48</v>
      </c>
      <c r="AB66" s="76">
        <f>-STOA!P66</f>
        <v>0</v>
      </c>
      <c r="AC66">
        <f t="shared" si="0"/>
        <v>8.9356554280088751</v>
      </c>
      <c r="AD66">
        <f t="shared" si="1"/>
        <v>1136.6611943167188</v>
      </c>
      <c r="AE66">
        <f>'IDT-1'!F66</f>
        <v>51.259</v>
      </c>
      <c r="AF66" s="25"/>
      <c r="AG66">
        <f t="shared" si="2"/>
        <v>1187.9201943167188</v>
      </c>
      <c r="AI66" s="35">
        <f>PXIL!J66</f>
        <v>0</v>
      </c>
      <c r="AJ66" s="35">
        <f>PXIL!P66</f>
        <v>0</v>
      </c>
      <c r="AK66" s="35">
        <f>RTM_IEX!J66</f>
        <v>47.98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7.9828770000000011</v>
      </c>
      <c r="E67">
        <f>GT_NG!T67</f>
        <v>11.076589334136788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477.86656855946052</v>
      </c>
      <c r="P67" s="37">
        <v>74.799999999999983</v>
      </c>
      <c r="Q67" s="37">
        <v>26.549999999999997</v>
      </c>
      <c r="R67" s="39">
        <v>24.7</v>
      </c>
      <c r="S67" s="39">
        <v>0</v>
      </c>
      <c r="T67" s="38">
        <f>SUMPRODUCT(LTA!J67:AN67,LTA!J$101:AN$101,LTA!J$105:AN$105)</f>
        <v>39.93</v>
      </c>
      <c r="U67" s="38">
        <f>SUMPRODUCT(LTA!J67:AN67,LTA!J$102:AN$102,LTA!J$105:AN$105)</f>
        <v>390.89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3.48</v>
      </c>
      <c r="AB67" s="76">
        <f>-STOA!P67</f>
        <v>0</v>
      </c>
      <c r="AC67">
        <f t="shared" si="0"/>
        <v>9.0394670721700585</v>
      </c>
      <c r="AD67">
        <f t="shared" si="1"/>
        <v>1149.8665678214272</v>
      </c>
      <c r="AE67">
        <f>'IDT-1'!F67</f>
        <v>42.106000000000002</v>
      </c>
      <c r="AF67" s="25"/>
      <c r="AG67">
        <f t="shared" si="2"/>
        <v>1191.9725678214272</v>
      </c>
      <c r="AI67" s="35">
        <f>PXIL!J67</f>
        <v>0</v>
      </c>
      <c r="AJ67" s="35">
        <f>PXIL!P67</f>
        <v>0</v>
      </c>
      <c r="AK67" s="35">
        <f>RTM_IEX!J67</f>
        <v>43.18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7.9828770000000011</v>
      </c>
      <c r="E68">
        <f>GT_NG!T68</f>
        <v>11.076589334136788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489.15104597854508</v>
      </c>
      <c r="P68" s="37">
        <v>74.799999999999983</v>
      </c>
      <c r="Q68" s="37">
        <v>26.549999999999997</v>
      </c>
      <c r="R68" s="39">
        <v>23.03</v>
      </c>
      <c r="S68" s="39">
        <v>0</v>
      </c>
      <c r="T68" s="38">
        <f>SUMPRODUCT(LTA!J68:AN68,LTA!J$101:AN$101,LTA!J$105:AN$105)</f>
        <v>31.09</v>
      </c>
      <c r="U68" s="38">
        <f>SUMPRODUCT(LTA!J68:AN68,LTA!J$102:AN$102,LTA!J$105:AN$105)</f>
        <v>382.40999999999997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6.72</v>
      </c>
      <c r="Z68" s="35">
        <f>IEX!P68</f>
        <v>0</v>
      </c>
      <c r="AA68" s="76">
        <f>STOA!J68</f>
        <v>3.48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9.1066599960389176</v>
      </c>
      <c r="AD68">
        <f t="shared" ref="AD68:AD98" si="4">SUM(B68:AB68,AI68:AV68)-AC68</f>
        <v>1158.413852316643</v>
      </c>
      <c r="AE68">
        <f>'IDT-1'!F68</f>
        <v>30.664000000000001</v>
      </c>
      <c r="AF68" s="25"/>
      <c r="AG68">
        <f t="shared" ref="AG68:AG98" si="5">SUM(AD68:AF68)</f>
        <v>1189.077852316643</v>
      </c>
      <c r="AI68" s="35">
        <f>PXIL!J68</f>
        <v>0</v>
      </c>
      <c r="AJ68" s="35">
        <f>PXIL!P68</f>
        <v>0</v>
      </c>
      <c r="AK68" s="35">
        <f>RTM_IEX!J68</f>
        <v>52.78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7.9828770000000011</v>
      </c>
      <c r="E69">
        <f>GT_NG!T69</f>
        <v>11.076589334136788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546.24065167630704</v>
      </c>
      <c r="P69" s="37">
        <v>74.799999999999983</v>
      </c>
      <c r="Q69" s="37">
        <v>26.55</v>
      </c>
      <c r="R69" s="39">
        <v>17.52</v>
      </c>
      <c r="S69" s="39">
        <v>0</v>
      </c>
      <c r="T69" s="38">
        <f>SUMPRODUCT(LTA!J69:AN69,LTA!J$101:AN$101,LTA!J$105:AN$105)</f>
        <v>23.25</v>
      </c>
      <c r="U69" s="38">
        <f>SUMPRODUCT(LTA!J69:AN69,LTA!J$102:AN$102,LTA!J$105:AN$105)</f>
        <v>369.84999999999997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3.48</v>
      </c>
      <c r="AB69" s="76">
        <f>-STOA!P69</f>
        <v>0</v>
      </c>
      <c r="AC69">
        <f t="shared" si="3"/>
        <v>9.1476849204814616</v>
      </c>
      <c r="AD69">
        <f t="shared" si="4"/>
        <v>1163.6324330899622</v>
      </c>
      <c r="AE69">
        <f>'IDT-1'!F69</f>
        <v>20.138000000000002</v>
      </c>
      <c r="AF69" s="25"/>
      <c r="AG69">
        <f t="shared" si="5"/>
        <v>1183.7704330899621</v>
      </c>
      <c r="AI69" s="35">
        <f>PXIL!J69</f>
        <v>0</v>
      </c>
      <c r="AJ69" s="35">
        <f>PXIL!P69</f>
        <v>0</v>
      </c>
      <c r="AK69" s="35">
        <f>RTM_IEX!J69</f>
        <v>33.58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7.9828770000000011</v>
      </c>
      <c r="E70">
        <f>GT_NG!T70</f>
        <v>11.076589334136788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637.55281358106902</v>
      </c>
      <c r="P70" s="37">
        <v>74.799999999999983</v>
      </c>
      <c r="Q70" s="37">
        <v>26.55</v>
      </c>
      <c r="R70" s="39">
        <v>11.01745437745438</v>
      </c>
      <c r="S70" s="39">
        <v>0</v>
      </c>
      <c r="T70" s="38">
        <f>SUMPRODUCT(LTA!J70:AN70,LTA!J$101:AN$101,LTA!J$105:AN$105)</f>
        <v>18.440000000000001</v>
      </c>
      <c r="U70" s="38">
        <f>SUMPRODUCT(LTA!J70:AN70,LTA!J$102:AN$102,LTA!J$105:AN$105)</f>
        <v>364.4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3.48</v>
      </c>
      <c r="AB70" s="76">
        <f>-STOA!P70</f>
        <v>0</v>
      </c>
      <c r="AC70">
        <f t="shared" si="3"/>
        <v>9.7817006587869209</v>
      </c>
      <c r="AD70">
        <f t="shared" si="4"/>
        <v>1163.9680336338731</v>
      </c>
      <c r="AE70">
        <f>'IDT-1'!F70</f>
        <v>22.884</v>
      </c>
      <c r="AF70" s="25"/>
      <c r="AG70">
        <f t="shared" si="5"/>
        <v>1186.8520336338731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7.9828770000000011</v>
      </c>
      <c r="E71">
        <f>GT_NG!T71</f>
        <v>11.076589334136788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678.14021506012625</v>
      </c>
      <c r="P71" s="37">
        <v>74.799999999999983</v>
      </c>
      <c r="Q71" s="37">
        <v>26.55</v>
      </c>
      <c r="R71" s="39">
        <v>5.08</v>
      </c>
      <c r="S71" s="39">
        <v>0</v>
      </c>
      <c r="T71" s="38">
        <f>SUMPRODUCT(LTA!J71:AN71,LTA!J$101:AN$101,LTA!J$105:AN$105)</f>
        <v>14.69</v>
      </c>
      <c r="U71" s="38">
        <f>SUMPRODUCT(LTA!J71:AN71,LTA!J$102:AN$102,LTA!J$105:AN$105)</f>
        <v>362.15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3.48</v>
      </c>
      <c r="AB71" s="76">
        <f>-STOA!P71</f>
        <v>0</v>
      </c>
      <c r="AC71">
        <f t="shared" si="3"/>
        <v>9.8213404719403581</v>
      </c>
      <c r="AD71">
        <f t="shared" si="4"/>
        <v>1199.1283409223226</v>
      </c>
      <c r="AE71">
        <f>'IDT-1'!F71</f>
        <v>-73</v>
      </c>
      <c r="AF71" s="25"/>
      <c r="AG71">
        <f t="shared" si="5"/>
        <v>1126.1283409223226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7.9828770000000011</v>
      </c>
      <c r="E72">
        <f>GT_NG!T72</f>
        <v>11.406557377049181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687.34913947899838</v>
      </c>
      <c r="P72" s="37">
        <v>74.799999999999983</v>
      </c>
      <c r="Q72" s="37">
        <v>26.55</v>
      </c>
      <c r="R72" s="39">
        <v>1.8100000000000003</v>
      </c>
      <c r="S72" s="39">
        <v>0</v>
      </c>
      <c r="T72" s="38">
        <f>SUMPRODUCT(LTA!J72:AN72,LTA!J$101:AN$101,LTA!J$105:AN$105)</f>
        <v>9.9499999999999993</v>
      </c>
      <c r="U72" s="38">
        <f>SUMPRODUCT(LTA!J72:AN72,LTA!J$102:AN$102,LTA!J$105:AN$105)</f>
        <v>354.68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3.48</v>
      </c>
      <c r="AB72" s="76">
        <f>-STOA!P72</f>
        <v>0</v>
      </c>
      <c r="AC72">
        <f t="shared" si="3"/>
        <v>9.6963866503162333</v>
      </c>
      <c r="AD72">
        <f t="shared" si="4"/>
        <v>1203.3121872057311</v>
      </c>
      <c r="AE72">
        <f>'IDT-1'!F72</f>
        <v>-66</v>
      </c>
      <c r="AF72" s="25"/>
      <c r="AG72">
        <f t="shared" si="5"/>
        <v>1137.3121872057311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7.9828770000000011</v>
      </c>
      <c r="E73">
        <f>GT_NG!T73</f>
        <v>11.406557377049181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54.777340905781273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660.82553013971892</v>
      </c>
      <c r="P73" s="37">
        <v>74.799999999999983</v>
      </c>
      <c r="Q73" s="37">
        <v>26.55</v>
      </c>
      <c r="R73" s="39">
        <v>0.76999999999999991</v>
      </c>
      <c r="S73" s="39">
        <v>0</v>
      </c>
      <c r="T73" s="38">
        <f>SUMPRODUCT(LTA!J73:AN73,LTA!J$101:AN$101,LTA!J$105:AN$105)</f>
        <v>6.23</v>
      </c>
      <c r="U73" s="38">
        <f>SUMPRODUCT(LTA!J73:AN73,LTA!J$102:AN$102,LTA!J$105:AN$105)</f>
        <v>353.87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3.48</v>
      </c>
      <c r="AB73" s="76">
        <f>-STOA!P73</f>
        <v>0</v>
      </c>
      <c r="AC73">
        <f t="shared" si="3"/>
        <v>9.3653999822958856</v>
      </c>
      <c r="AD73">
        <f t="shared" si="4"/>
        <v>1191.3269054402535</v>
      </c>
      <c r="AE73">
        <f>'IDT-1'!F73</f>
        <v>-64</v>
      </c>
      <c r="AF73" s="25"/>
      <c r="AG73">
        <f t="shared" si="5"/>
        <v>1127.3269054402535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7.9828770000000011</v>
      </c>
      <c r="E74">
        <f>GT_NG!T74</f>
        <v>11.406557377049181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730.54950197487881</v>
      </c>
      <c r="P74" s="37">
        <v>74.799999999999983</v>
      </c>
      <c r="Q74" s="37">
        <v>26.55</v>
      </c>
      <c r="R74" s="39">
        <v>0.43</v>
      </c>
      <c r="S74" s="39">
        <v>0</v>
      </c>
      <c r="T74" s="38">
        <f>SUMPRODUCT(LTA!J74:AN74,LTA!J$101:AN$101,LTA!J$105:AN$105)</f>
        <v>2.4900000000000002</v>
      </c>
      <c r="U74" s="38">
        <f>SUMPRODUCT(LTA!J74:AN74,LTA!J$102:AN$102,LTA!J$105:AN$105)</f>
        <v>353.87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3.48</v>
      </c>
      <c r="AB74" s="76">
        <f>-STOA!P74</f>
        <v>0</v>
      </c>
      <c r="AC74">
        <f t="shared" si="3"/>
        <v>10.193919026262231</v>
      </c>
      <c r="AD74">
        <f t="shared" si="4"/>
        <v>1206.3650173256658</v>
      </c>
      <c r="AE74">
        <f>'IDT-1'!F74</f>
        <v>-64</v>
      </c>
      <c r="AF74" s="25"/>
      <c r="AG74">
        <f t="shared" si="5"/>
        <v>1142.3650173256658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7.9828770000000011</v>
      </c>
      <c r="E75">
        <f>GT_NG!T75</f>
        <v>11.846399089097636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730.54950197487881</v>
      </c>
      <c r="P75" s="37">
        <v>74.799999999999983</v>
      </c>
      <c r="Q75" s="37">
        <v>26.55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354.02000000000004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3.57</v>
      </c>
      <c r="AB75" s="76">
        <f>-STOA!P75</f>
        <v>0</v>
      </c>
      <c r="AC75">
        <f t="shared" si="3"/>
        <v>10.261610974442252</v>
      </c>
      <c r="AD75">
        <f t="shared" si="4"/>
        <v>1194.8971670895342</v>
      </c>
      <c r="AE75">
        <f>'IDT-1'!F75</f>
        <v>-53</v>
      </c>
      <c r="AF75" s="25"/>
      <c r="AG75">
        <f t="shared" si="5"/>
        <v>1141.8971670895342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7.9828770000000011</v>
      </c>
      <c r="E76">
        <f>GT_NG!T76</f>
        <v>11.846399089097636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732.61732849661792</v>
      </c>
      <c r="P76" s="37">
        <v>74.799999999999983</v>
      </c>
      <c r="Q76" s="37">
        <v>26.55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354.02000000000004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3.57</v>
      </c>
      <c r="AB76" s="76">
        <f>-STOA!P76</f>
        <v>0</v>
      </c>
      <c r="AC76">
        <f t="shared" si="3"/>
        <v>10.231881429898795</v>
      </c>
      <c r="AD76">
        <f t="shared" si="4"/>
        <v>1201.1547231558168</v>
      </c>
      <c r="AE76">
        <f>'IDT-1'!F76</f>
        <v>-64</v>
      </c>
      <c r="AF76" s="25"/>
      <c r="AG76">
        <f t="shared" si="5"/>
        <v>1137.1547231558168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7.9828770000000011</v>
      </c>
      <c r="E77">
        <f>GT_NG!T77</f>
        <v>11.846399089097636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741.8794236053136</v>
      </c>
      <c r="P77" s="37">
        <v>74.799999999999983</v>
      </c>
      <c r="Q77" s="37">
        <v>26.55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358.19000000000005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3.57</v>
      </c>
      <c r="AB77" s="76">
        <f>-STOA!P77</f>
        <v>0</v>
      </c>
      <c r="AC77">
        <f t="shared" si="3"/>
        <v>10.258038588920579</v>
      </c>
      <c r="AD77">
        <f t="shared" si="4"/>
        <v>1224.5606611054907</v>
      </c>
      <c r="AE77">
        <f>'IDT-1'!F77</f>
        <v>-72</v>
      </c>
      <c r="AF77" s="25"/>
      <c r="AG77">
        <f t="shared" si="5"/>
        <v>1152.5606611054907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7.9828770000000011</v>
      </c>
      <c r="E78">
        <f>GT_NG!T78</f>
        <v>11.846399089097636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740.2564516053136</v>
      </c>
      <c r="P78" s="37">
        <v>74.799999999999983</v>
      </c>
      <c r="Q78" s="37">
        <v>26.55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358.35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3.57</v>
      </c>
      <c r="AB78" s="76">
        <f>-STOA!P78</f>
        <v>0</v>
      </c>
      <c r="AC78">
        <f t="shared" si="3"/>
        <v>10.285933998733601</v>
      </c>
      <c r="AD78">
        <f t="shared" si="4"/>
        <v>1218.0697936956776</v>
      </c>
      <c r="AE78">
        <f>'IDT-1'!F78</f>
        <v>-76</v>
      </c>
      <c r="AF78" s="25"/>
      <c r="AG78">
        <f t="shared" si="5"/>
        <v>1142.0697936956776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7.9828770000000011</v>
      </c>
      <c r="E79">
        <f>GT_NG!T79</f>
        <v>11.846399089097636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55.977438337985625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731.5835203498234</v>
      </c>
      <c r="P79" s="37">
        <v>74.799999999999983</v>
      </c>
      <c r="Q79" s="37">
        <v>26.55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358.36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3.67</v>
      </c>
      <c r="AB79" s="76">
        <f>-STOA!P79</f>
        <v>0</v>
      </c>
      <c r="AC79">
        <f t="shared" si="3"/>
        <v>10.226460562564045</v>
      </c>
      <c r="AD79">
        <f t="shared" si="4"/>
        <v>1220.5437742143429</v>
      </c>
      <c r="AE79">
        <f>'IDT-1'!F79</f>
        <v>-101</v>
      </c>
      <c r="AF79" s="25"/>
      <c r="AG79">
        <f t="shared" si="5"/>
        <v>1119.5437742143429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7.9828770000000011</v>
      </c>
      <c r="E80">
        <f>GT_NG!T80</f>
        <v>11.846399089097636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55.977438337985625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740.78642124802957</v>
      </c>
      <c r="P80" s="37">
        <v>74.799999999999983</v>
      </c>
      <c r="Q80" s="37">
        <v>26.55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358.53000000000003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3.67</v>
      </c>
      <c r="AB80" s="76">
        <f>-STOA!P80</f>
        <v>0</v>
      </c>
      <c r="AC80">
        <f t="shared" si="3"/>
        <v>10.614021920874226</v>
      </c>
      <c r="AD80">
        <f t="shared" si="4"/>
        <v>1189.5291137542388</v>
      </c>
      <c r="AE80">
        <f>'IDT-1'!F80</f>
        <v>-133</v>
      </c>
      <c r="AF80" s="25"/>
      <c r="AG80">
        <f t="shared" si="5"/>
        <v>1056.5291137542388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7.9828770000000011</v>
      </c>
      <c r="E81">
        <f>GT_NG!T81</f>
        <v>11.846399089097636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55.977438337985625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710.56988674504589</v>
      </c>
      <c r="P81" s="37">
        <v>72.617212712059569</v>
      </c>
      <c r="Q81" s="37">
        <v>25.8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358.86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3.67</v>
      </c>
      <c r="AB81" s="76">
        <f>-STOA!P81</f>
        <v>0</v>
      </c>
      <c r="AC81">
        <f t="shared" si="3"/>
        <v>9.8863521139487585</v>
      </c>
      <c r="AD81">
        <f t="shared" si="4"/>
        <v>1217.4374617702401</v>
      </c>
      <c r="AE81">
        <f>'IDT-1'!F81</f>
        <v>-133</v>
      </c>
      <c r="AF81" s="25"/>
      <c r="AG81">
        <f t="shared" si="5"/>
        <v>1084.4374617702401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7.9828770000000011</v>
      </c>
      <c r="E82">
        <f>GT_NG!T82</f>
        <v>11.846399089097636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55.977438337985625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687.49844691368992</v>
      </c>
      <c r="P82" s="37">
        <v>72.617212712059569</v>
      </c>
      <c r="Q82" s="37">
        <v>25.8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359.19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3.67</v>
      </c>
      <c r="AB82" s="76">
        <f>-STOA!P82</f>
        <v>0</v>
      </c>
      <c r="AC82">
        <f t="shared" si="3"/>
        <v>9.7482754746772038</v>
      </c>
      <c r="AD82">
        <f t="shared" si="4"/>
        <v>1189.8340985781556</v>
      </c>
      <c r="AE82">
        <f>'IDT-1'!F82</f>
        <v>-127</v>
      </c>
      <c r="AF82" s="25"/>
      <c r="AG82">
        <f t="shared" si="5"/>
        <v>1062.8340985781556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7.9828770000000011</v>
      </c>
      <c r="E83">
        <f>GT_NG!T83</f>
        <v>12.16283577956245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55.977438337985625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600.49654697976462</v>
      </c>
      <c r="P83" s="37">
        <v>19.189999999999998</v>
      </c>
      <c r="Q83" s="37">
        <v>7.68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363.44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3.67</v>
      </c>
      <c r="AB83" s="76">
        <f>-STOA!P83</f>
        <v>0</v>
      </c>
      <c r="AC83">
        <f t="shared" si="3"/>
        <v>8.4685974193981028</v>
      </c>
      <c r="AD83">
        <f t="shared" si="4"/>
        <v>1047.1311006779147</v>
      </c>
      <c r="AE83">
        <f>'IDT-1'!F83</f>
        <v>0</v>
      </c>
      <c r="AF83" s="25"/>
      <c r="AG83">
        <f t="shared" si="5"/>
        <v>1047.1311006779147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7.9828770000000011</v>
      </c>
      <c r="E84">
        <f>GT_NG!T84</f>
        <v>12.16283577956245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55.977438337985625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519.52296625795827</v>
      </c>
      <c r="P84" s="37">
        <v>19.189999999999998</v>
      </c>
      <c r="Q84" s="37">
        <v>7.68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363.59999999999997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3.67</v>
      </c>
      <c r="AB84" s="76">
        <f>-STOA!P84</f>
        <v>0</v>
      </c>
      <c r="AC84">
        <f t="shared" si="3"/>
        <v>8.0572137155289489</v>
      </c>
      <c r="AD84">
        <f t="shared" si="4"/>
        <v>1024.9189036599773</v>
      </c>
      <c r="AE84">
        <f>'IDT-1'!F84</f>
        <v>0</v>
      </c>
      <c r="AF84" s="25"/>
      <c r="AG84">
        <f t="shared" si="5"/>
        <v>1024.9189036599773</v>
      </c>
      <c r="AI84" s="35">
        <f>PXIL!J84</f>
        <v>0</v>
      </c>
      <c r="AJ84" s="35">
        <f>PXIL!P84</f>
        <v>0</v>
      </c>
      <c r="AK84" s="35">
        <f>RTM_IEX!J84</f>
        <v>43.19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7.9828770000000011</v>
      </c>
      <c r="E85">
        <f>GT_NG!T85</f>
        <v>12.16283577956245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55.977438337985625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483.1303399970887</v>
      </c>
      <c r="P85" s="37">
        <v>19.189999999999998</v>
      </c>
      <c r="Q85" s="37">
        <v>7.68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363.27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3.67</v>
      </c>
      <c r="AB85" s="76">
        <f>-STOA!P85</f>
        <v>0</v>
      </c>
      <c r="AC85">
        <f t="shared" si="3"/>
        <v>7.6958192306941653</v>
      </c>
      <c r="AD85">
        <f t="shared" si="4"/>
        <v>978.94767188394258</v>
      </c>
      <c r="AE85">
        <f>'IDT-1'!F85</f>
        <v>0</v>
      </c>
      <c r="AF85" s="25"/>
      <c r="AG85">
        <f t="shared" si="5"/>
        <v>978.94767188394258</v>
      </c>
      <c r="AI85" s="35">
        <f>PXIL!J85</f>
        <v>0</v>
      </c>
      <c r="AJ85" s="35">
        <f>PXIL!P85</f>
        <v>0</v>
      </c>
      <c r="AK85" s="35">
        <f>RTM_IEX!J85</f>
        <v>33.58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7.9828770000000011</v>
      </c>
      <c r="E86">
        <f>GT_NG!T86</f>
        <v>12.16283577956245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55.977438337985625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490.13165113092191</v>
      </c>
      <c r="P86" s="37">
        <v>19.189999999999998</v>
      </c>
      <c r="Q86" s="37">
        <v>7.68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362.77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3.67</v>
      </c>
      <c r="AB86" s="76">
        <f>-STOA!P86</f>
        <v>0</v>
      </c>
      <c r="AC86">
        <f t="shared" si="3"/>
        <v>7.4846054575380654</v>
      </c>
      <c r="AD86">
        <f t="shared" si="4"/>
        <v>952.08019679093195</v>
      </c>
      <c r="AE86">
        <f>'IDT-1'!F86</f>
        <v>0</v>
      </c>
      <c r="AF86" s="25"/>
      <c r="AG86">
        <f t="shared" si="5"/>
        <v>952.08019679093195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7.9828770000000011</v>
      </c>
      <c r="E87">
        <f>GT_NG!T87</f>
        <v>12.16283577956245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482.56774531414112</v>
      </c>
      <c r="P87" s="37">
        <v>19.189999999999998</v>
      </c>
      <c r="Q87" s="37">
        <v>7.68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362.20999999999992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3.67</v>
      </c>
      <c r="AB87" s="76">
        <f>-STOA!P87</f>
        <v>0</v>
      </c>
      <c r="AC87">
        <f t="shared" si="3"/>
        <v>7.441127855872919</v>
      </c>
      <c r="AD87">
        <f t="shared" si="4"/>
        <v>946.54962289706555</v>
      </c>
      <c r="AE87">
        <f>'IDT-1'!F87</f>
        <v>0</v>
      </c>
      <c r="AF87" s="25"/>
      <c r="AG87">
        <f t="shared" si="5"/>
        <v>946.54962289706555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7.9828770000000011</v>
      </c>
      <c r="E88">
        <f>GT_NG!T88</f>
        <v>12.16283577956245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473.14611759674978</v>
      </c>
      <c r="P88" s="37">
        <v>19.189999999999998</v>
      </c>
      <c r="Q88" s="37">
        <v>7.68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361.87999999999994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3.67</v>
      </c>
      <c r="AB88" s="76">
        <f>-STOA!P88</f>
        <v>0</v>
      </c>
      <c r="AC88">
        <f t="shared" si="3"/>
        <v>7.3650651596772674</v>
      </c>
      <c r="AD88">
        <f t="shared" si="4"/>
        <v>936.87405787586988</v>
      </c>
      <c r="AE88">
        <f>'IDT-1'!F88</f>
        <v>0</v>
      </c>
      <c r="AF88" s="25"/>
      <c r="AG88">
        <f t="shared" si="5"/>
        <v>936.87405787586988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7.9828770000000011</v>
      </c>
      <c r="E89">
        <f>GT_NG!T89</f>
        <v>12.16283577956245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469.61218623075609</v>
      </c>
      <c r="P89" s="37">
        <v>19.189999999999998</v>
      </c>
      <c r="Q89" s="37">
        <v>7.68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359.04999999999995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3.67</v>
      </c>
      <c r="AB89" s="76">
        <f>-STOA!P89</f>
        <v>0</v>
      </c>
      <c r="AC89">
        <f t="shared" si="3"/>
        <v>7.315426495022515</v>
      </c>
      <c r="AD89">
        <f t="shared" si="4"/>
        <v>930.55976517453075</v>
      </c>
      <c r="AE89">
        <f>'IDT-1'!F89</f>
        <v>0</v>
      </c>
      <c r="AF89" s="25"/>
      <c r="AG89">
        <f t="shared" si="5"/>
        <v>930.55976517453075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7.9828770000000011</v>
      </c>
      <c r="E90">
        <f>GT_NG!T90</f>
        <v>12.16283577956245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462.7245167481795</v>
      </c>
      <c r="P90" s="37">
        <v>19.189999999999998</v>
      </c>
      <c r="Q90" s="37">
        <v>7.68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358.87999999999994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3.67</v>
      </c>
      <c r="AB90" s="76">
        <f>-STOA!P90</f>
        <v>0</v>
      </c>
      <c r="AC90">
        <f t="shared" si="3"/>
        <v>7.2603766730584187</v>
      </c>
      <c r="AD90">
        <f t="shared" si="4"/>
        <v>923.55714551391839</v>
      </c>
      <c r="AE90">
        <f>'IDT-1'!F90</f>
        <v>0</v>
      </c>
      <c r="AF90" s="25"/>
      <c r="AG90">
        <f t="shared" si="5"/>
        <v>923.55714551391839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7.9828770000000011</v>
      </c>
      <c r="E91">
        <f>GT_NG!T91</f>
        <v>12.16283577956245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56.04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450.6924735323434</v>
      </c>
      <c r="P91" s="37">
        <v>19.189999999999998</v>
      </c>
      <c r="Q91" s="37">
        <v>7.68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358.34999999999991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3.67</v>
      </c>
      <c r="AB91" s="76">
        <f>-STOA!P91</f>
        <v>0</v>
      </c>
      <c r="AC91">
        <f t="shared" si="3"/>
        <v>7.442355853232864</v>
      </c>
      <c r="AD91">
        <f t="shared" si="4"/>
        <v>946.70583045867295</v>
      </c>
      <c r="AE91">
        <f>'IDT-1'!F91</f>
        <v>0</v>
      </c>
      <c r="AF91" s="25"/>
      <c r="AG91">
        <f t="shared" si="5"/>
        <v>946.70583045867295</v>
      </c>
      <c r="AI91" s="35">
        <f>PXIL!J91</f>
        <v>0</v>
      </c>
      <c r="AJ91" s="35">
        <f>PXIL!P91</f>
        <v>0</v>
      </c>
      <c r="AK91" s="35">
        <f>RTM_IEX!J91</f>
        <v>38.380000000000003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7.9828770000000011</v>
      </c>
      <c r="E92">
        <f>GT_NG!T92</f>
        <v>12.16283577956245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56.04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455.81829700747869</v>
      </c>
      <c r="P92" s="37">
        <v>19.189999999999998</v>
      </c>
      <c r="Q92" s="37">
        <v>7.68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358.18999999999994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3.67</v>
      </c>
      <c r="AB92" s="76">
        <f>-STOA!P92</f>
        <v>0</v>
      </c>
      <c r="AC92">
        <f t="shared" si="3"/>
        <v>7.3688472763389186</v>
      </c>
      <c r="AD92">
        <f t="shared" si="4"/>
        <v>937.35516251070203</v>
      </c>
      <c r="AE92">
        <f>'IDT-1'!F92</f>
        <v>0</v>
      </c>
      <c r="AF92" s="25"/>
      <c r="AG92">
        <f t="shared" si="5"/>
        <v>937.35516251070203</v>
      </c>
      <c r="AI92" s="35">
        <f>PXIL!J92</f>
        <v>0</v>
      </c>
      <c r="AJ92" s="35">
        <f>PXIL!P92</f>
        <v>0</v>
      </c>
      <c r="AK92" s="35">
        <f>RTM_IEX!J92</f>
        <v>23.99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7.9828770000000011</v>
      </c>
      <c r="E93">
        <f>GT_NG!T93</f>
        <v>12.16283577956245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49.997809611425062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454.93654849806546</v>
      </c>
      <c r="P93" s="37">
        <v>19.189999999999998</v>
      </c>
      <c r="Q93" s="37">
        <v>7.68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316.98999999999995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3.67</v>
      </c>
      <c r="AB93" s="76">
        <f>-STOA!P93</f>
        <v>0</v>
      </c>
      <c r="AC93">
        <f t="shared" si="3"/>
        <v>7.2180425529346115</v>
      </c>
      <c r="AD93">
        <f t="shared" si="4"/>
        <v>918.17202833611805</v>
      </c>
      <c r="AE93">
        <f>'IDT-1'!F93</f>
        <v>0</v>
      </c>
      <c r="AF93" s="25"/>
      <c r="AG93">
        <f t="shared" si="5"/>
        <v>918.17202833611805</v>
      </c>
      <c r="AI93" s="35">
        <f>PXIL!J93</f>
        <v>0</v>
      </c>
      <c r="AJ93" s="35">
        <f>PXIL!P93</f>
        <v>0</v>
      </c>
      <c r="AK93" s="35">
        <f>RTM_IEX!J93</f>
        <v>52.78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7.9828770000000011</v>
      </c>
      <c r="E94">
        <f>GT_NG!T94</f>
        <v>12.16283577956245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49.997809611425062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454.36654849806541</v>
      </c>
      <c r="P94" s="37">
        <v>19.189999999999998</v>
      </c>
      <c r="Q94" s="37">
        <v>7.68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278.43999999999994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55.5</v>
      </c>
      <c r="Z94" s="35">
        <f>IEX!P94</f>
        <v>0</v>
      </c>
      <c r="AA94" s="76">
        <f>STOA!J94</f>
        <v>3.67</v>
      </c>
      <c r="AB94" s="76">
        <f>-STOA!P94</f>
        <v>0</v>
      </c>
      <c r="AC94">
        <f t="shared" si="3"/>
        <v>7.1586845529346119</v>
      </c>
      <c r="AD94">
        <f t="shared" si="4"/>
        <v>910.62138633611823</v>
      </c>
      <c r="AE94">
        <f>'IDT-1'!F94</f>
        <v>0</v>
      </c>
      <c r="AF94" s="25"/>
      <c r="AG94">
        <f t="shared" si="5"/>
        <v>910.62138633611823</v>
      </c>
      <c r="AI94" s="35">
        <f>PXIL!J94</f>
        <v>0</v>
      </c>
      <c r="AJ94" s="35">
        <f>PXIL!P94</f>
        <v>0</v>
      </c>
      <c r="AK94" s="35">
        <f>RTM_IEX!J94</f>
        <v>28.79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7.9828770000000011</v>
      </c>
      <c r="E95">
        <f>GT_NG!T95</f>
        <v>12.16283577956245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49.997809611425062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437.2621965617692</v>
      </c>
      <c r="P95" s="37">
        <v>19.189999999999998</v>
      </c>
      <c r="Q95" s="37">
        <v>7.68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316.43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60.45</v>
      </c>
      <c r="Z95" s="35">
        <f>IEX!P95</f>
        <v>0</v>
      </c>
      <c r="AA95" s="76">
        <f>STOA!J95</f>
        <v>3.67</v>
      </c>
      <c r="AB95" s="76">
        <f>-STOA!P95</f>
        <v>0</v>
      </c>
      <c r="AC95">
        <f t="shared" si="3"/>
        <v>7.2105206078315014</v>
      </c>
      <c r="AD95">
        <f t="shared" si="4"/>
        <v>917.21519834492506</v>
      </c>
      <c r="AE95">
        <f>'IDT-1'!F95</f>
        <v>0</v>
      </c>
      <c r="AF95" s="25"/>
      <c r="AG95">
        <f t="shared" si="5"/>
        <v>917.21519834492506</v>
      </c>
      <c r="AI95" s="35">
        <f>PXIL!J95</f>
        <v>0</v>
      </c>
      <c r="AJ95" s="35">
        <f>PXIL!P95</f>
        <v>0</v>
      </c>
      <c r="AK95" s="35">
        <f>RTM_IEX!J95</f>
        <v>9.6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7.9828770000000011</v>
      </c>
      <c r="E96">
        <f>GT_NG!T96</f>
        <v>12.16283577956245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51.69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434.41187223320003</v>
      </c>
      <c r="P96" s="37">
        <v>19.189999999999998</v>
      </c>
      <c r="Q96" s="37">
        <v>7.68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278.05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54.7</v>
      </c>
      <c r="Z96" s="35">
        <f>IEX!P96</f>
        <v>0</v>
      </c>
      <c r="AA96" s="76">
        <f>STOA!J96</f>
        <v>3.67</v>
      </c>
      <c r="AB96" s="76">
        <f>-STOA!P96</f>
        <v>0</v>
      </c>
      <c r="AC96">
        <f t="shared" si="3"/>
        <v>6.9396195287516322</v>
      </c>
      <c r="AD96">
        <f t="shared" si="4"/>
        <v>842.59796548401073</v>
      </c>
      <c r="AE96">
        <f>'IDT-1'!F96</f>
        <v>0</v>
      </c>
      <c r="AF96" s="25"/>
      <c r="AG96">
        <f t="shared" si="5"/>
        <v>842.59796548401073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7.9828770000000011</v>
      </c>
      <c r="E97">
        <f>GT_NG!T97</f>
        <v>12.16283577956245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51.69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434.22472423320005</v>
      </c>
      <c r="P97" s="37">
        <v>19.189999999999998</v>
      </c>
      <c r="Q97" s="37">
        <v>7.68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278.05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49.9</v>
      </c>
      <c r="Z97" s="35">
        <f>IEX!P97</f>
        <v>0</v>
      </c>
      <c r="AA97" s="76">
        <f>STOA!J97</f>
        <v>3.67</v>
      </c>
      <c r="AB97" s="76">
        <f>-STOA!P97</f>
        <v>0</v>
      </c>
      <c r="AC97">
        <f t="shared" si="3"/>
        <v>6.8614131829386107</v>
      </c>
      <c r="AD97">
        <f t="shared" si="4"/>
        <v>842.68902382982378</v>
      </c>
      <c r="AE97">
        <f>'IDT-1'!F97</f>
        <v>0</v>
      </c>
      <c r="AF97" s="25"/>
      <c r="AG97">
        <f t="shared" si="5"/>
        <v>842.68902382982378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7.9828770000000011</v>
      </c>
      <c r="E98">
        <f>GT_NG!T98</f>
        <v>12.16283577956245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51.69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432.40236473275399</v>
      </c>
      <c r="P98" s="37">
        <v>19.189999999999998</v>
      </c>
      <c r="Q98" s="37">
        <v>7.68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278.05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43.18</v>
      </c>
      <c r="Z98" s="35">
        <f>IEX!P98</f>
        <v>0</v>
      </c>
      <c r="AA98" s="76">
        <f>STOA!J98</f>
        <v>3.67</v>
      </c>
      <c r="AB98" s="76">
        <f>-STOA!P98</f>
        <v>0</v>
      </c>
      <c r="AC98">
        <f t="shared" si="3"/>
        <v>6.7554761874221096</v>
      </c>
      <c r="AD98">
        <f t="shared" si="4"/>
        <v>839.25260132489416</v>
      </c>
      <c r="AE98">
        <f>'IDT-1'!F98</f>
        <v>0</v>
      </c>
      <c r="AF98" s="25"/>
      <c r="AG98">
        <f t="shared" si="5"/>
        <v>839.25260132489416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0.19158904800000004</v>
      </c>
      <c r="E99">
        <f t="shared" si="6"/>
        <v>0.28501746313539517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1.3696123617702189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11.810877474469697</v>
      </c>
      <c r="P99" s="37">
        <f t="shared" si="6"/>
        <v>0.69878607704672235</v>
      </c>
      <c r="Q99" s="37">
        <f t="shared" si="6"/>
        <v>0.26953999999999984</v>
      </c>
      <c r="R99" s="39">
        <f>SUM(R3:R98)/4000</f>
        <v>0.24314564176302986</v>
      </c>
      <c r="S99" s="39">
        <f t="shared" si="6"/>
        <v>0</v>
      </c>
      <c r="T99" s="38">
        <f t="shared" si="6"/>
        <v>0.73370000000000013</v>
      </c>
      <c r="U99" s="38">
        <f t="shared" si="6"/>
        <v>8.2493424999999991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0.11797999999999999</v>
      </c>
      <c r="Z99" s="35">
        <f t="shared" si="6"/>
        <v>-2.8250000000000001E-2</v>
      </c>
      <c r="AA99" s="76">
        <f t="shared" si="6"/>
        <v>8.5759999999999961E-2</v>
      </c>
      <c r="AB99" s="76">
        <f t="shared" si="6"/>
        <v>0</v>
      </c>
      <c r="AC99">
        <f t="shared" si="6"/>
        <v>0.19402548344174236</v>
      </c>
      <c r="AD99">
        <f t="shared" si="6"/>
        <v>24.173047582743319</v>
      </c>
      <c r="AE99">
        <f t="shared" si="6"/>
        <v>0.46387850000000014</v>
      </c>
      <c r="AG99">
        <f t="shared" si="6"/>
        <v>24.636926082743315</v>
      </c>
      <c r="AI99">
        <f t="shared" si="6"/>
        <v>0</v>
      </c>
      <c r="AJ99">
        <f t="shared" si="6"/>
        <v>0</v>
      </c>
      <c r="AK99">
        <f t="shared" si="6"/>
        <v>0.56472249999999991</v>
      </c>
      <c r="AL99">
        <f t="shared" si="6"/>
        <v>-0.22475000000000001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1.289358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-20</v>
      </c>
      <c r="AA3" s="76">
        <f>STOA!K3</f>
        <v>109.93</v>
      </c>
      <c r="AB3" s="76">
        <f>-STOA!Q3</f>
        <v>0</v>
      </c>
      <c r="AC3">
        <f>SUMIF(B3:AB3,"&gt;0")*$AC$2-SUMIF(B3:AB3,"&lt;0")*($AC$2/(1-$AC$2))+SUMIF(AI3:AR3,"&gt;0")*$AC$2-SUMIF(AI3:AR3,"&lt;0")*($AC$2/(1-$AC$2))</f>
        <v>1.1940555795557239</v>
      </c>
      <c r="AD3">
        <f>SUM(B3:AB3,AI3:AV3)-AC3</f>
        <v>111.73276671578246</v>
      </c>
      <c r="AE3">
        <f>'IDT-1'!E3</f>
        <v>0</v>
      </c>
      <c r="AF3" s="25"/>
      <c r="AG3">
        <f>SUM(AD3:AF3)</f>
        <v>111.73276671578246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1.289358</v>
      </c>
      <c r="E4">
        <f>GT_NG!S4</f>
        <v>2.1074642953381839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-12</v>
      </c>
      <c r="AA4" s="76">
        <f>STOA!K4</f>
        <v>109.93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1.1311650332948895</v>
      </c>
      <c r="AD4">
        <f t="shared" ref="AD4:AD67" si="1">SUM(B4:AB4,AI4:AV4)-AC4</f>
        <v>119.79565726204329</v>
      </c>
      <c r="AE4">
        <f>'IDT-1'!E4</f>
        <v>0</v>
      </c>
      <c r="AF4" s="25"/>
      <c r="AG4">
        <f t="shared" ref="AG4:AG67" si="2">SUM(AD4:AF4)</f>
        <v>119.79565726204329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1.289358</v>
      </c>
      <c r="E5">
        <f>GT_NG!S5</f>
        <v>2.1074642953381839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-13</v>
      </c>
      <c r="AA5" s="76">
        <f>STOA!K5</f>
        <v>109.93</v>
      </c>
      <c r="AB5" s="76">
        <f>-STOA!Q5</f>
        <v>0</v>
      </c>
      <c r="AC5">
        <f t="shared" si="0"/>
        <v>1.1390263515774937</v>
      </c>
      <c r="AD5">
        <f t="shared" si="1"/>
        <v>118.78779594376068</v>
      </c>
      <c r="AE5">
        <f>'IDT-1'!E5</f>
        <v>0</v>
      </c>
      <c r="AF5" s="25"/>
      <c r="AG5">
        <f t="shared" si="2"/>
        <v>118.78779594376068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1.289358</v>
      </c>
      <c r="E6">
        <f>GT_NG!S6</f>
        <v>2.1074642953381839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-14</v>
      </c>
      <c r="AA6" s="76">
        <f>STOA!K6</f>
        <v>109.93</v>
      </c>
      <c r="AB6" s="76">
        <f>-STOA!Q6</f>
        <v>0</v>
      </c>
      <c r="AC6">
        <f t="shared" si="0"/>
        <v>1.146887669860098</v>
      </c>
      <c r="AD6">
        <f t="shared" si="1"/>
        <v>117.77993462547809</v>
      </c>
      <c r="AE6">
        <f>'IDT-1'!E6</f>
        <v>0</v>
      </c>
      <c r="AF6" s="25"/>
      <c r="AG6">
        <f t="shared" si="2"/>
        <v>117.77993462547809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1.289358</v>
      </c>
      <c r="E7">
        <f>GT_NG!S7</f>
        <v>2.1074642953381839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109.93</v>
      </c>
      <c r="AB7" s="76">
        <f>-STOA!Q7</f>
        <v>0</v>
      </c>
      <c r="AC7">
        <f t="shared" si="0"/>
        <v>1.2962527172295801</v>
      </c>
      <c r="AD7">
        <f t="shared" si="1"/>
        <v>98.630569578108606</v>
      </c>
      <c r="AE7">
        <f>'IDT-1'!E7</f>
        <v>0</v>
      </c>
      <c r="AF7" s="25"/>
      <c r="AG7">
        <f t="shared" si="2"/>
        <v>98.630569578108606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-17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1.289358</v>
      </c>
      <c r="E8">
        <f>GT_NG!S8</f>
        <v>2.1074642953381839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-18</v>
      </c>
      <c r="AA8" s="76">
        <f>STOA!K8</f>
        <v>109.93</v>
      </c>
      <c r="AB8" s="76">
        <f>-STOA!Q8</f>
        <v>0</v>
      </c>
      <c r="AC8">
        <f t="shared" si="0"/>
        <v>1.3119753537947887</v>
      </c>
      <c r="AD8">
        <f t="shared" si="1"/>
        <v>96.614846941543391</v>
      </c>
      <c r="AE8">
        <f>'IDT-1'!E8</f>
        <v>0</v>
      </c>
      <c r="AF8" s="25"/>
      <c r="AG8">
        <f t="shared" si="2"/>
        <v>96.614846941543391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-17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1.289358</v>
      </c>
      <c r="E9">
        <f>GT_NG!S9</f>
        <v>2.1074642953381839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-19</v>
      </c>
      <c r="AA9" s="76">
        <f>STOA!K9</f>
        <v>109.93</v>
      </c>
      <c r="AB9" s="76">
        <f>-STOA!Q9</f>
        <v>0</v>
      </c>
      <c r="AC9">
        <f t="shared" si="0"/>
        <v>1.3041140355121843</v>
      </c>
      <c r="AD9">
        <f t="shared" si="1"/>
        <v>97.622708259825998</v>
      </c>
      <c r="AE9">
        <f>'IDT-1'!E9</f>
        <v>0</v>
      </c>
      <c r="AF9" s="25"/>
      <c r="AG9">
        <f t="shared" si="2"/>
        <v>97.622708259825998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1.289358</v>
      </c>
      <c r="E10">
        <f>GT_NG!S10</f>
        <v>2.1074642953381839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109.93</v>
      </c>
      <c r="AB10" s="76">
        <f>-STOA!Q10</f>
        <v>0</v>
      </c>
      <c r="AC10">
        <f t="shared" si="0"/>
        <v>1.3119753537947885</v>
      </c>
      <c r="AD10">
        <f t="shared" si="1"/>
        <v>96.614846941543391</v>
      </c>
      <c r="AE10">
        <f>'IDT-1'!E10</f>
        <v>0</v>
      </c>
      <c r="AF10" s="25"/>
      <c r="AG10">
        <f t="shared" si="2"/>
        <v>96.614846941543391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1.289358</v>
      </c>
      <c r="E11">
        <f>GT_NG!S11</f>
        <v>2.1074642953381839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-19</v>
      </c>
      <c r="AA11" s="76">
        <f>STOA!K11</f>
        <v>109.93</v>
      </c>
      <c r="AB11" s="76">
        <f>-STOA!Q11</f>
        <v>0</v>
      </c>
      <c r="AC11">
        <f t="shared" si="0"/>
        <v>1.3198366720773929</v>
      </c>
      <c r="AD11">
        <f t="shared" si="1"/>
        <v>95.606985623260798</v>
      </c>
      <c r="AE11">
        <f>'IDT-1'!E11</f>
        <v>0</v>
      </c>
      <c r="AF11" s="25"/>
      <c r="AG11">
        <f t="shared" si="2"/>
        <v>95.606985623260798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-17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1.289358</v>
      </c>
      <c r="E12">
        <f>GT_NG!S12</f>
        <v>2.1074642953381839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-22</v>
      </c>
      <c r="AA12" s="76">
        <f>STOA!K12</f>
        <v>109.93</v>
      </c>
      <c r="AB12" s="76">
        <f>-STOA!Q12</f>
        <v>0</v>
      </c>
      <c r="AC12">
        <f t="shared" si="0"/>
        <v>1.3276979903599975</v>
      </c>
      <c r="AD12">
        <f t="shared" si="1"/>
        <v>94.59912430497819</v>
      </c>
      <c r="AE12">
        <f>'IDT-1'!E12</f>
        <v>0</v>
      </c>
      <c r="AF12" s="25"/>
      <c r="AG12">
        <f t="shared" si="2"/>
        <v>94.59912430497819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1.289358</v>
      </c>
      <c r="E13">
        <f>GT_NG!S13</f>
        <v>2.1074642953381839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-22</v>
      </c>
      <c r="AA13" s="76">
        <f>STOA!K13</f>
        <v>109.93</v>
      </c>
      <c r="AB13" s="76">
        <f>-STOA!Q13</f>
        <v>0</v>
      </c>
      <c r="AC13">
        <f t="shared" si="0"/>
        <v>1.3198366720773931</v>
      </c>
      <c r="AD13">
        <f t="shared" si="1"/>
        <v>95.606985623260798</v>
      </c>
      <c r="AE13">
        <f>'IDT-1'!E13</f>
        <v>0</v>
      </c>
      <c r="AF13" s="25"/>
      <c r="AG13">
        <f t="shared" si="2"/>
        <v>95.606985623260798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1.289358</v>
      </c>
      <c r="E14">
        <f>GT_NG!S14</f>
        <v>2.1074642953381839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-24</v>
      </c>
      <c r="AA14" s="76">
        <f>STOA!K14</f>
        <v>109.93</v>
      </c>
      <c r="AB14" s="76">
        <f>-STOA!Q14</f>
        <v>0</v>
      </c>
      <c r="AC14">
        <f t="shared" si="0"/>
        <v>1.3355593086426016</v>
      </c>
      <c r="AD14">
        <f t="shared" si="1"/>
        <v>93.591262986695583</v>
      </c>
      <c r="AE14">
        <f>'IDT-1'!E14</f>
        <v>0</v>
      </c>
      <c r="AF14" s="25"/>
      <c r="AG14">
        <f t="shared" si="2"/>
        <v>93.591262986695583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1.289358</v>
      </c>
      <c r="E15">
        <f>GT_NG!S15</f>
        <v>2.1074642953381839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109.93</v>
      </c>
      <c r="AB15" s="76">
        <f>-STOA!Q15</f>
        <v>0</v>
      </c>
      <c r="AC15">
        <f t="shared" si="0"/>
        <v>1.3198366720773929</v>
      </c>
      <c r="AD15">
        <f t="shared" si="1"/>
        <v>95.606985623260798</v>
      </c>
      <c r="AE15">
        <f>'IDT-1'!E15</f>
        <v>0</v>
      </c>
      <c r="AF15" s="25"/>
      <c r="AG15">
        <f t="shared" si="2"/>
        <v>95.606985623260798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-13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1.289358</v>
      </c>
      <c r="E16">
        <f>GT_NG!S16</f>
        <v>2.1074642953381839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109.93</v>
      </c>
      <c r="AB16" s="76">
        <f>-STOA!Q16</f>
        <v>0</v>
      </c>
      <c r="AC16">
        <f t="shared" si="0"/>
        <v>1.3276979903599972</v>
      </c>
      <c r="AD16">
        <f t="shared" si="1"/>
        <v>94.59912430497819</v>
      </c>
      <c r="AE16">
        <f>'IDT-1'!E16</f>
        <v>0</v>
      </c>
      <c r="AF16" s="25"/>
      <c r="AG16">
        <f t="shared" si="2"/>
        <v>94.59912430497819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-12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1.289358</v>
      </c>
      <c r="E17">
        <f>GT_NG!S17</f>
        <v>2.1074642953381839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-26</v>
      </c>
      <c r="AA17" s="76">
        <f>STOA!K17</f>
        <v>109.93</v>
      </c>
      <c r="AB17" s="76">
        <f>-STOA!Q17</f>
        <v>0</v>
      </c>
      <c r="AC17">
        <f t="shared" si="0"/>
        <v>1.3276979903599972</v>
      </c>
      <c r="AD17">
        <f t="shared" si="1"/>
        <v>94.59912430497819</v>
      </c>
      <c r="AE17">
        <f>'IDT-1'!E17</f>
        <v>0</v>
      </c>
      <c r="AF17" s="25"/>
      <c r="AG17">
        <f t="shared" si="2"/>
        <v>94.59912430497819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1.289358</v>
      </c>
      <c r="E18">
        <f>GT_NG!S18</f>
        <v>2.1074642953381839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-26</v>
      </c>
      <c r="AA18" s="76">
        <f>STOA!K18</f>
        <v>109.93</v>
      </c>
      <c r="AB18" s="76">
        <f>-STOA!Q18</f>
        <v>0</v>
      </c>
      <c r="AC18">
        <f t="shared" si="0"/>
        <v>1.3355593086426016</v>
      </c>
      <c r="AD18">
        <f t="shared" si="1"/>
        <v>93.591262986695583</v>
      </c>
      <c r="AE18">
        <f>'IDT-1'!E18</f>
        <v>0</v>
      </c>
      <c r="AF18" s="25"/>
      <c r="AG18">
        <f t="shared" si="2"/>
        <v>93.591262986695583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1.289358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-26</v>
      </c>
      <c r="AA19" s="76">
        <f>STOA!K19</f>
        <v>109.93</v>
      </c>
      <c r="AB19" s="76">
        <f>-STOA!Q19</f>
        <v>0</v>
      </c>
      <c r="AC19">
        <f t="shared" si="0"/>
        <v>1.3355593086426016</v>
      </c>
      <c r="AD19">
        <f t="shared" si="1"/>
        <v>93.591262986695583</v>
      </c>
      <c r="AE19">
        <f>'IDT-1'!E19</f>
        <v>0</v>
      </c>
      <c r="AF19" s="25"/>
      <c r="AG19">
        <f t="shared" si="2"/>
        <v>93.591262986695583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-12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1.289358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109.93</v>
      </c>
      <c r="AB20" s="76">
        <f>-STOA!Q20</f>
        <v>0</v>
      </c>
      <c r="AC20">
        <f t="shared" si="0"/>
        <v>1.3276979903599972</v>
      </c>
      <c r="AD20">
        <f t="shared" si="1"/>
        <v>94.59912430497819</v>
      </c>
      <c r="AE20">
        <f>'IDT-1'!E20</f>
        <v>0</v>
      </c>
      <c r="AF20" s="25"/>
      <c r="AG20">
        <f t="shared" si="2"/>
        <v>94.59912430497819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-12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1.289358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-26</v>
      </c>
      <c r="AA21" s="76">
        <f>STOA!K21</f>
        <v>109.93</v>
      </c>
      <c r="AB21" s="76">
        <f>-STOA!Q21</f>
        <v>0</v>
      </c>
      <c r="AC21">
        <f t="shared" si="0"/>
        <v>1.3355593086426016</v>
      </c>
      <c r="AD21">
        <f t="shared" si="1"/>
        <v>93.591262986695583</v>
      </c>
      <c r="AE21">
        <f>'IDT-1'!E21</f>
        <v>0</v>
      </c>
      <c r="AF21" s="25"/>
      <c r="AG21">
        <f t="shared" si="2"/>
        <v>93.591262986695583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-12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1.289358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109.93</v>
      </c>
      <c r="AB22" s="76">
        <f>-STOA!Q22</f>
        <v>0</v>
      </c>
      <c r="AC22">
        <f t="shared" si="0"/>
        <v>1.3276979903599972</v>
      </c>
      <c r="AD22">
        <f t="shared" si="1"/>
        <v>94.59912430497819</v>
      </c>
      <c r="AE22">
        <f>'IDT-1'!E22</f>
        <v>0</v>
      </c>
      <c r="AF22" s="25"/>
      <c r="AG22">
        <f t="shared" si="2"/>
        <v>94.59912430497819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-12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1.289358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109.93</v>
      </c>
      <c r="AB23" s="76">
        <f>-STOA!Q23</f>
        <v>0</v>
      </c>
      <c r="AC23">
        <f t="shared" si="0"/>
        <v>1.3276979903599972</v>
      </c>
      <c r="AD23">
        <f t="shared" si="1"/>
        <v>94.59912430497819</v>
      </c>
      <c r="AE23">
        <f>'IDT-1'!E23</f>
        <v>0</v>
      </c>
      <c r="AF23" s="25"/>
      <c r="AG23">
        <f t="shared" si="2"/>
        <v>94.59912430497819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-12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1.289358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109.93</v>
      </c>
      <c r="AB24" s="76">
        <f>-STOA!Q24</f>
        <v>0</v>
      </c>
      <c r="AC24">
        <f t="shared" si="0"/>
        <v>1.3041140355121843</v>
      </c>
      <c r="AD24">
        <f t="shared" si="1"/>
        <v>97.622708259825998</v>
      </c>
      <c r="AE24">
        <f>'IDT-1'!E24</f>
        <v>0</v>
      </c>
      <c r="AF24" s="25"/>
      <c r="AG24">
        <f t="shared" si="2"/>
        <v>97.622708259825998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1.289358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-23</v>
      </c>
      <c r="AA25" s="76">
        <f>STOA!K25</f>
        <v>109.93</v>
      </c>
      <c r="AB25" s="76">
        <f>-STOA!Q25</f>
        <v>0</v>
      </c>
      <c r="AC25">
        <f t="shared" si="0"/>
        <v>1.3041140355121843</v>
      </c>
      <c r="AD25">
        <f t="shared" si="1"/>
        <v>97.622708259825998</v>
      </c>
      <c r="AE25">
        <f>'IDT-1'!E25</f>
        <v>0</v>
      </c>
      <c r="AF25" s="25"/>
      <c r="AG25">
        <f t="shared" si="2"/>
        <v>97.622708259825998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1.289358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-22</v>
      </c>
      <c r="AA26" s="76">
        <f>STOA!K26</f>
        <v>109.93</v>
      </c>
      <c r="AB26" s="76">
        <f>-STOA!Q26</f>
        <v>0</v>
      </c>
      <c r="AC26">
        <f t="shared" si="0"/>
        <v>1.288391398946976</v>
      </c>
      <c r="AD26">
        <f t="shared" si="1"/>
        <v>99.638430896391213</v>
      </c>
      <c r="AE26">
        <f>'IDT-1'!E26</f>
        <v>0</v>
      </c>
      <c r="AF26" s="25"/>
      <c r="AG26">
        <f t="shared" si="2"/>
        <v>99.638430896391213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1.289358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-19</v>
      </c>
      <c r="AA27" s="76">
        <f>STOA!K27</f>
        <v>109.93</v>
      </c>
      <c r="AB27" s="76">
        <f>-STOA!Q27</f>
        <v>0</v>
      </c>
      <c r="AC27">
        <f t="shared" si="0"/>
        <v>1.2648074440991628</v>
      </c>
      <c r="AD27">
        <f t="shared" si="1"/>
        <v>102.66201485123902</v>
      </c>
      <c r="AE27">
        <f>'IDT-1'!E27</f>
        <v>0</v>
      </c>
      <c r="AF27" s="25"/>
      <c r="AG27">
        <f t="shared" si="2"/>
        <v>102.66201485123902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1.289358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-17</v>
      </c>
      <c r="AA28" s="76">
        <f>STOA!K28</f>
        <v>109.93</v>
      </c>
      <c r="AB28" s="76">
        <f>-STOA!Q28</f>
        <v>0</v>
      </c>
      <c r="AC28">
        <f t="shared" si="0"/>
        <v>1.2490848075339542</v>
      </c>
      <c r="AD28">
        <f t="shared" si="1"/>
        <v>104.67773748780422</v>
      </c>
      <c r="AE28">
        <f>'IDT-1'!E28</f>
        <v>0</v>
      </c>
      <c r="AF28" s="25"/>
      <c r="AG28">
        <f t="shared" si="2"/>
        <v>104.67773748780422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1.289358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-12</v>
      </c>
      <c r="AA29" s="76">
        <f>STOA!K29</f>
        <v>109.93</v>
      </c>
      <c r="AB29" s="76">
        <f>-STOA!Q29</f>
        <v>0</v>
      </c>
      <c r="AC29">
        <f t="shared" si="0"/>
        <v>1.2097782161209327</v>
      </c>
      <c r="AD29">
        <f t="shared" si="1"/>
        <v>109.71704407921725</v>
      </c>
      <c r="AE29">
        <f>'IDT-1'!E29</f>
        <v>0</v>
      </c>
      <c r="AF29" s="25"/>
      <c r="AG29">
        <f t="shared" si="2"/>
        <v>109.71704407921725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1.289358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109.93</v>
      </c>
      <c r="AB30" s="76">
        <f>-STOA!Q30</f>
        <v>0</v>
      </c>
      <c r="AC30">
        <f t="shared" si="0"/>
        <v>1.1940555795557242</v>
      </c>
      <c r="AD30">
        <f t="shared" si="1"/>
        <v>111.73276671578246</v>
      </c>
      <c r="AE30">
        <f>'IDT-1'!E30</f>
        <v>0</v>
      </c>
      <c r="AF30" s="25"/>
      <c r="AG30">
        <f t="shared" si="2"/>
        <v>111.73276671578246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1.289358</v>
      </c>
      <c r="E31">
        <f>GT_NG!S31</f>
        <v>2.1074642953381839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</v>
      </c>
      <c r="AA31" s="76">
        <f>STOA!K31</f>
        <v>109.93</v>
      </c>
      <c r="AB31" s="76">
        <f>-STOA!Q31</f>
        <v>0</v>
      </c>
      <c r="AC31">
        <f t="shared" si="0"/>
        <v>1.1940555795557242</v>
      </c>
      <c r="AD31">
        <f t="shared" si="1"/>
        <v>111.73276671578246</v>
      </c>
      <c r="AE31">
        <f>'IDT-1'!E31</f>
        <v>0</v>
      </c>
      <c r="AF31" s="25"/>
      <c r="AG31">
        <f t="shared" si="2"/>
        <v>111.73276671578246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1.289358</v>
      </c>
      <c r="E32">
        <f>GT_NG!S32</f>
        <v>2.1074642953381839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109.93</v>
      </c>
      <c r="AB32" s="76">
        <f>-STOA!Q32</f>
        <v>0</v>
      </c>
      <c r="AC32">
        <f t="shared" si="0"/>
        <v>1.1154423967296809</v>
      </c>
      <c r="AD32">
        <f t="shared" si="1"/>
        <v>121.81137989860851</v>
      </c>
      <c r="AE32">
        <f>'IDT-1'!E32</f>
        <v>0</v>
      </c>
      <c r="AF32" s="25"/>
      <c r="AG32">
        <f t="shared" si="2"/>
        <v>121.81137989860851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1.289358</v>
      </c>
      <c r="E33">
        <f>GT_NG!S33</f>
        <v>2.1074642953381839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109.93</v>
      </c>
      <c r="AB33" s="76">
        <f>-STOA!Q33</f>
        <v>0</v>
      </c>
      <c r="AC33">
        <f t="shared" si="0"/>
        <v>1.1154423967296809</v>
      </c>
      <c r="AD33">
        <f t="shared" si="1"/>
        <v>121.81137989860851</v>
      </c>
      <c r="AE33">
        <f>'IDT-1'!E33</f>
        <v>0</v>
      </c>
      <c r="AF33" s="25"/>
      <c r="AG33">
        <f t="shared" si="2"/>
        <v>121.81137989860851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1.289358</v>
      </c>
      <c r="E34">
        <f>GT_NG!S34</f>
        <v>2.1074642953381839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109.93</v>
      </c>
      <c r="AB34" s="76">
        <f>-STOA!Q34</f>
        <v>0</v>
      </c>
      <c r="AC34">
        <f t="shared" si="0"/>
        <v>1.1154423967296809</v>
      </c>
      <c r="AD34">
        <f t="shared" si="1"/>
        <v>121.81137989860851</v>
      </c>
      <c r="AE34">
        <f>'IDT-1'!E34</f>
        <v>0</v>
      </c>
      <c r="AF34" s="25"/>
      <c r="AG34">
        <f t="shared" si="2"/>
        <v>121.81137989860851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1.289358</v>
      </c>
      <c r="E35">
        <f>GT_NG!S35</f>
        <v>2.1074642953381839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109.93</v>
      </c>
      <c r="AB35" s="76">
        <f>-STOA!Q35</f>
        <v>0</v>
      </c>
      <c r="AC35">
        <f t="shared" si="0"/>
        <v>1.1154423967296809</v>
      </c>
      <c r="AD35">
        <f t="shared" si="1"/>
        <v>121.81137989860851</v>
      </c>
      <c r="AE35">
        <f>'IDT-1'!E35</f>
        <v>0</v>
      </c>
      <c r="AF35" s="25"/>
      <c r="AG35">
        <f t="shared" si="2"/>
        <v>121.81137989860851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1.289358</v>
      </c>
      <c r="E36">
        <f>GT_NG!S36</f>
        <v>2.1074642953381839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109.93</v>
      </c>
      <c r="AB36" s="76">
        <f>-STOA!Q36</f>
        <v>0</v>
      </c>
      <c r="AC36">
        <f t="shared" si="0"/>
        <v>1.1154423967296809</v>
      </c>
      <c r="AD36">
        <f t="shared" si="1"/>
        <v>121.81137989860851</v>
      </c>
      <c r="AE36">
        <f>'IDT-1'!E36</f>
        <v>0</v>
      </c>
      <c r="AF36" s="25"/>
      <c r="AG36">
        <f t="shared" si="2"/>
        <v>121.81137989860851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1.289358</v>
      </c>
      <c r="E37">
        <f>GT_NG!S37</f>
        <v>2.1074642953381839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109.93</v>
      </c>
      <c r="AB37" s="76">
        <f>-STOA!Q37</f>
        <v>0</v>
      </c>
      <c r="AC37">
        <f t="shared" si="0"/>
        <v>1.1154423967296809</v>
      </c>
      <c r="AD37">
        <f t="shared" si="1"/>
        <v>121.81137989860851</v>
      </c>
      <c r="AE37">
        <f>'IDT-1'!E37</f>
        <v>0</v>
      </c>
      <c r="AF37" s="25"/>
      <c r="AG37">
        <f t="shared" si="2"/>
        <v>121.81137989860851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1.289358</v>
      </c>
      <c r="E38">
        <f>GT_NG!S38</f>
        <v>2.1074642953381839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109.93</v>
      </c>
      <c r="AB38" s="76">
        <f>-STOA!Q38</f>
        <v>0</v>
      </c>
      <c r="AC38">
        <f t="shared" si="0"/>
        <v>1.1154423967296809</v>
      </c>
      <c r="AD38">
        <f t="shared" si="1"/>
        <v>121.81137989860851</v>
      </c>
      <c r="AE38">
        <f>'IDT-1'!E38</f>
        <v>0</v>
      </c>
      <c r="AF38" s="25"/>
      <c r="AG38">
        <f t="shared" si="2"/>
        <v>121.81137989860851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1.289358</v>
      </c>
      <c r="E39">
        <f>GT_NG!S39</f>
        <v>2.0906494206413364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162.70999999999998</v>
      </c>
      <c r="AB39" s="76">
        <f>-STOA!Q39</f>
        <v>0</v>
      </c>
      <c r="AC39">
        <f t="shared" si="0"/>
        <v>1.6842216063591315</v>
      </c>
      <c r="AD39">
        <f t="shared" si="1"/>
        <v>154.00578581428218</v>
      </c>
      <c r="AE39">
        <f>'IDT-1'!E39</f>
        <v>0</v>
      </c>
      <c r="AF39" s="25"/>
      <c r="AG39">
        <f t="shared" si="2"/>
        <v>154.00578581428218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1.289358</v>
      </c>
      <c r="E40">
        <f>GT_NG!S40</f>
        <v>2.0906494206413364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162.70999999999998</v>
      </c>
      <c r="AB40" s="76">
        <f>-STOA!Q40</f>
        <v>0</v>
      </c>
      <c r="AC40">
        <f t="shared" si="0"/>
        <v>1.6842216063591315</v>
      </c>
      <c r="AD40">
        <f t="shared" si="1"/>
        <v>154.00578581428218</v>
      </c>
      <c r="AE40">
        <f>'IDT-1'!E40</f>
        <v>0</v>
      </c>
      <c r="AF40" s="25"/>
      <c r="AG40">
        <f t="shared" si="2"/>
        <v>154.00578581428218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1.289358</v>
      </c>
      <c r="E41">
        <f>GT_NG!S41</f>
        <v>2.0906494206413364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162.70999999999998</v>
      </c>
      <c r="AB41" s="76">
        <f>-STOA!Q41</f>
        <v>0</v>
      </c>
      <c r="AC41">
        <f t="shared" si="0"/>
        <v>1.6842216063591315</v>
      </c>
      <c r="AD41">
        <f t="shared" si="1"/>
        <v>154.00578581428218</v>
      </c>
      <c r="AE41">
        <f>'IDT-1'!E41</f>
        <v>0</v>
      </c>
      <c r="AF41" s="25"/>
      <c r="AG41">
        <f t="shared" si="2"/>
        <v>154.00578581428218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1.289358</v>
      </c>
      <c r="E42">
        <f>GT_NG!S42</f>
        <v>2.0906494206413364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162.70999999999998</v>
      </c>
      <c r="AB42" s="76">
        <f>-STOA!Q42</f>
        <v>0</v>
      </c>
      <c r="AC42">
        <f t="shared" si="0"/>
        <v>1.6842216063591315</v>
      </c>
      <c r="AD42">
        <f t="shared" si="1"/>
        <v>154.00578581428218</v>
      </c>
      <c r="AE42">
        <f>'IDT-1'!E42</f>
        <v>0</v>
      </c>
      <c r="AF42" s="25"/>
      <c r="AG42">
        <f t="shared" si="2"/>
        <v>154.00578581428218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1.289358</v>
      </c>
      <c r="E43">
        <f>GT_NG!S43</f>
        <v>2.0906494206413364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162.70999999999998</v>
      </c>
      <c r="AB43" s="76">
        <f>-STOA!Q43</f>
        <v>0</v>
      </c>
      <c r="AC43">
        <f t="shared" si="0"/>
        <v>1.6056084235330883</v>
      </c>
      <c r="AD43">
        <f t="shared" si="1"/>
        <v>164.08439899710822</v>
      </c>
      <c r="AE43">
        <f>'IDT-1'!E43</f>
        <v>0</v>
      </c>
      <c r="AF43" s="25"/>
      <c r="AG43">
        <f t="shared" si="2"/>
        <v>164.08439899710822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1.289358</v>
      </c>
      <c r="E44">
        <f>GT_NG!S44</f>
        <v>2.0906494206413364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162.70999999999998</v>
      </c>
      <c r="AB44" s="76">
        <f>-STOA!Q44</f>
        <v>0</v>
      </c>
      <c r="AC44">
        <f t="shared" si="0"/>
        <v>1.6056084235330883</v>
      </c>
      <c r="AD44">
        <f t="shared" si="1"/>
        <v>164.08439899710822</v>
      </c>
      <c r="AE44">
        <f>'IDT-1'!E44</f>
        <v>0</v>
      </c>
      <c r="AF44" s="25"/>
      <c r="AG44">
        <f t="shared" si="2"/>
        <v>164.08439899710822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1.289358</v>
      </c>
      <c r="E45">
        <f>GT_NG!S45</f>
        <v>2.090944336748823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162.70999999999998</v>
      </c>
      <c r="AB45" s="76">
        <f>-STOA!Q45</f>
        <v>0</v>
      </c>
      <c r="AC45">
        <f t="shared" si="0"/>
        <v>1.5663041324657052</v>
      </c>
      <c r="AD45">
        <f t="shared" si="1"/>
        <v>169.12399820428308</v>
      </c>
      <c r="AE45">
        <f>'IDT-1'!E45</f>
        <v>0</v>
      </c>
      <c r="AF45" s="25"/>
      <c r="AG45">
        <f t="shared" si="2"/>
        <v>169.12399820428308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1.289358</v>
      </c>
      <c r="E46">
        <f>GT_NG!S46</f>
        <v>2.090944336748823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162.70999999999998</v>
      </c>
      <c r="AB46" s="76">
        <f>-STOA!Q46</f>
        <v>0</v>
      </c>
      <c r="AC46">
        <f t="shared" si="0"/>
        <v>1.5663041324657052</v>
      </c>
      <c r="AD46">
        <f t="shared" si="1"/>
        <v>169.12399820428308</v>
      </c>
      <c r="AE46">
        <f>'IDT-1'!E46</f>
        <v>0</v>
      </c>
      <c r="AF46" s="25"/>
      <c r="AG46">
        <f t="shared" si="2"/>
        <v>169.12399820428308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1.289358</v>
      </c>
      <c r="E47">
        <f>GT_NG!S47</f>
        <v>2.0297751209792199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162.70999999999998</v>
      </c>
      <c r="AB47" s="76">
        <f>-STOA!Q47</f>
        <v>0</v>
      </c>
      <c r="AC47">
        <f t="shared" si="0"/>
        <v>1.4479072383436375</v>
      </c>
      <c r="AD47">
        <f t="shared" si="1"/>
        <v>184.18122588263554</v>
      </c>
      <c r="AE47">
        <f>'IDT-1'!E47</f>
        <v>0</v>
      </c>
      <c r="AF47" s="25"/>
      <c r="AG47">
        <f t="shared" si="2"/>
        <v>184.18122588263554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1.289358</v>
      </c>
      <c r="E48">
        <f>GT_NG!S48</f>
        <v>2.0297751209792199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162.70999999999998</v>
      </c>
      <c r="AB48" s="76">
        <f>-STOA!Q48</f>
        <v>0</v>
      </c>
      <c r="AC48">
        <f t="shared" si="0"/>
        <v>1.4479072383436375</v>
      </c>
      <c r="AD48">
        <f t="shared" si="1"/>
        <v>184.18122588263554</v>
      </c>
      <c r="AE48">
        <f>'IDT-1'!E48</f>
        <v>0</v>
      </c>
      <c r="AF48" s="25"/>
      <c r="AG48">
        <f t="shared" si="2"/>
        <v>184.18122588263554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1.289358</v>
      </c>
      <c r="E49">
        <f>GT_NG!S49</f>
        <v>2.0297751209792199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162.70999999999998</v>
      </c>
      <c r="AB49" s="76">
        <f>-STOA!Q49</f>
        <v>0</v>
      </c>
      <c r="AC49">
        <f t="shared" si="0"/>
        <v>1.4479072383436375</v>
      </c>
      <c r="AD49">
        <f t="shared" si="1"/>
        <v>184.18122588263554</v>
      </c>
      <c r="AE49">
        <f>'IDT-1'!E49</f>
        <v>0</v>
      </c>
      <c r="AF49" s="25"/>
      <c r="AG49">
        <f t="shared" si="2"/>
        <v>184.18122588263554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1.289358</v>
      </c>
      <c r="E50">
        <f>GT_NG!S50</f>
        <v>2.0297751209792199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162.70999999999998</v>
      </c>
      <c r="AB50" s="76">
        <f>-STOA!Q50</f>
        <v>0</v>
      </c>
      <c r="AC50">
        <f t="shared" si="0"/>
        <v>1.4479072383436375</v>
      </c>
      <c r="AD50">
        <f t="shared" si="1"/>
        <v>184.18122588263554</v>
      </c>
      <c r="AE50">
        <f>'IDT-1'!E50</f>
        <v>0</v>
      </c>
      <c r="AF50" s="25"/>
      <c r="AG50">
        <f t="shared" si="2"/>
        <v>184.18122588263554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1.289358</v>
      </c>
      <c r="E51">
        <f>GT_NG!S51</f>
        <v>2.0297751209792199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162.70999999999998</v>
      </c>
      <c r="AB51" s="76">
        <f>-STOA!Q51</f>
        <v>0</v>
      </c>
      <c r="AC51">
        <f t="shared" si="0"/>
        <v>1.4479072383436375</v>
      </c>
      <c r="AD51">
        <f t="shared" si="1"/>
        <v>184.18122588263554</v>
      </c>
      <c r="AE51">
        <f>'IDT-1'!E51</f>
        <v>0</v>
      </c>
      <c r="AF51" s="25"/>
      <c r="AG51">
        <f t="shared" si="2"/>
        <v>184.18122588263554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1.289358</v>
      </c>
      <c r="E52">
        <f>GT_NG!S52</f>
        <v>2.0297751209792199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162.70999999999998</v>
      </c>
      <c r="AB52" s="76">
        <f>-STOA!Q52</f>
        <v>0</v>
      </c>
      <c r="AC52">
        <f t="shared" si="0"/>
        <v>1.4479072383436375</v>
      </c>
      <c r="AD52">
        <f t="shared" si="1"/>
        <v>184.18122588263554</v>
      </c>
      <c r="AE52">
        <f>'IDT-1'!E52</f>
        <v>0</v>
      </c>
      <c r="AF52" s="25"/>
      <c r="AG52">
        <f t="shared" si="2"/>
        <v>184.18122588263554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1.289358</v>
      </c>
      <c r="E53">
        <f>GT_NG!S53</f>
        <v>2.0297751209792199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162.70999999999998</v>
      </c>
      <c r="AB53" s="76">
        <f>-STOA!Q53</f>
        <v>0</v>
      </c>
      <c r="AC53">
        <f t="shared" si="0"/>
        <v>1.4479072383436375</v>
      </c>
      <c r="AD53">
        <f t="shared" si="1"/>
        <v>184.18122588263554</v>
      </c>
      <c r="AE53">
        <f>'IDT-1'!E53</f>
        <v>0</v>
      </c>
      <c r="AF53" s="25"/>
      <c r="AG53">
        <f t="shared" si="2"/>
        <v>184.18122588263554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1.289358</v>
      </c>
      <c r="E54">
        <f>GT_NG!S54</f>
        <v>2.0297751209792199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162.70999999999998</v>
      </c>
      <c r="AB54" s="76">
        <f>-STOA!Q54</f>
        <v>0</v>
      </c>
      <c r="AC54">
        <f t="shared" si="0"/>
        <v>1.4479072383436375</v>
      </c>
      <c r="AD54">
        <f t="shared" si="1"/>
        <v>184.18122588263554</v>
      </c>
      <c r="AE54">
        <f>'IDT-1'!E54</f>
        <v>0</v>
      </c>
      <c r="AF54" s="25"/>
      <c r="AG54">
        <f t="shared" si="2"/>
        <v>184.18122588263554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1.289358</v>
      </c>
      <c r="E55">
        <f>GT_NG!S55</f>
        <v>1.9163302199457666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162.70999999999998</v>
      </c>
      <c r="AB55" s="76">
        <f>-STOA!Q55</f>
        <v>0</v>
      </c>
      <c r="AC55">
        <f t="shared" si="0"/>
        <v>1.4470223681155769</v>
      </c>
      <c r="AD55">
        <f t="shared" si="1"/>
        <v>184.06866585183019</v>
      </c>
      <c r="AE55">
        <f>'IDT-1'!E55</f>
        <v>0</v>
      </c>
      <c r="AF55" s="25"/>
      <c r="AG55">
        <f t="shared" si="2"/>
        <v>184.06866585183019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1.289358</v>
      </c>
      <c r="E56">
        <f>GT_NG!S56</f>
        <v>1.9163302199457666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162.70999999999998</v>
      </c>
      <c r="AB56" s="76">
        <f>-STOA!Q56</f>
        <v>0</v>
      </c>
      <c r="AC56">
        <f t="shared" si="0"/>
        <v>1.4470223681155769</v>
      </c>
      <c r="AD56">
        <f t="shared" si="1"/>
        <v>184.06866585183019</v>
      </c>
      <c r="AE56">
        <f>'IDT-1'!E56</f>
        <v>0</v>
      </c>
      <c r="AF56" s="25"/>
      <c r="AG56">
        <f t="shared" si="2"/>
        <v>184.06866585183019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1.289358</v>
      </c>
      <c r="E57">
        <f>GT_NG!S57</f>
        <v>1.9163302199457666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162.70999999999998</v>
      </c>
      <c r="AB57" s="76">
        <f>-STOA!Q57</f>
        <v>0</v>
      </c>
      <c r="AC57">
        <f t="shared" si="0"/>
        <v>1.4470223681155769</v>
      </c>
      <c r="AD57">
        <f t="shared" si="1"/>
        <v>184.06866585183019</v>
      </c>
      <c r="AE57">
        <f>'IDT-1'!E57</f>
        <v>0</v>
      </c>
      <c r="AF57" s="25"/>
      <c r="AG57">
        <f t="shared" si="2"/>
        <v>184.06866585183019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1.289358</v>
      </c>
      <c r="E58">
        <f>GT_NG!S58</f>
        <v>1.9163302199457666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162.70999999999998</v>
      </c>
      <c r="AB58" s="76">
        <f>-STOA!Q58</f>
        <v>0</v>
      </c>
      <c r="AC58">
        <f t="shared" si="0"/>
        <v>1.4470223681155769</v>
      </c>
      <c r="AD58">
        <f t="shared" si="1"/>
        <v>184.06866585183019</v>
      </c>
      <c r="AE58">
        <f>'IDT-1'!E58</f>
        <v>0</v>
      </c>
      <c r="AF58" s="25"/>
      <c r="AG58">
        <f t="shared" si="2"/>
        <v>184.06866585183019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1.289358</v>
      </c>
      <c r="E59">
        <f>GT_NG!S59</f>
        <v>1.9163302199457666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162.70999999999998</v>
      </c>
      <c r="AB59" s="76">
        <f>-STOA!Q59</f>
        <v>0</v>
      </c>
      <c r="AC59">
        <f t="shared" si="0"/>
        <v>1.4470223681155769</v>
      </c>
      <c r="AD59">
        <f t="shared" si="1"/>
        <v>184.06866585183019</v>
      </c>
      <c r="AE59">
        <f>'IDT-1'!E59</f>
        <v>0</v>
      </c>
      <c r="AF59" s="25"/>
      <c r="AG59">
        <f t="shared" si="2"/>
        <v>184.06866585183019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1.289358</v>
      </c>
      <c r="E60">
        <f>GT_NG!S60</f>
        <v>1.9163302199457666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162.70999999999998</v>
      </c>
      <c r="AB60" s="76">
        <f>-STOA!Q60</f>
        <v>0</v>
      </c>
      <c r="AC60">
        <f t="shared" si="0"/>
        <v>1.4470223681155769</v>
      </c>
      <c r="AD60">
        <f t="shared" si="1"/>
        <v>184.06866585183019</v>
      </c>
      <c r="AE60">
        <f>'IDT-1'!E60</f>
        <v>0</v>
      </c>
      <c r="AF60" s="25"/>
      <c r="AG60">
        <f t="shared" si="2"/>
        <v>184.06866585183019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1.289358</v>
      </c>
      <c r="E61">
        <f>GT_NG!S61</f>
        <v>1.9163302199457666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162.70999999999998</v>
      </c>
      <c r="AB61" s="76">
        <f>-STOA!Q61</f>
        <v>0</v>
      </c>
      <c r="AC61">
        <f t="shared" si="0"/>
        <v>1.4470223681155769</v>
      </c>
      <c r="AD61">
        <f t="shared" si="1"/>
        <v>184.06866585183019</v>
      </c>
      <c r="AE61">
        <f>'IDT-1'!E61</f>
        <v>0</v>
      </c>
      <c r="AF61" s="25"/>
      <c r="AG61">
        <f t="shared" si="2"/>
        <v>184.06866585183019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1.289358</v>
      </c>
      <c r="E62">
        <f>GT_NG!S62</f>
        <v>1.9163302199457666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162.70999999999998</v>
      </c>
      <c r="AB62" s="76">
        <f>-STOA!Q62</f>
        <v>0</v>
      </c>
      <c r="AC62">
        <f t="shared" si="0"/>
        <v>1.4470223681155769</v>
      </c>
      <c r="AD62">
        <f t="shared" si="1"/>
        <v>184.06866585183019</v>
      </c>
      <c r="AE62">
        <f>'IDT-1'!E62</f>
        <v>0</v>
      </c>
      <c r="AF62" s="25"/>
      <c r="AG62">
        <f t="shared" si="2"/>
        <v>184.06866585183019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1.289358</v>
      </c>
      <c r="E63">
        <f>GT_NG!S63</f>
        <v>1.9163302199457666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162.70999999999998</v>
      </c>
      <c r="AB63" s="76">
        <f>-STOA!Q63</f>
        <v>0</v>
      </c>
      <c r="AC63">
        <f t="shared" si="0"/>
        <v>1.4470223681155769</v>
      </c>
      <c r="AD63">
        <f t="shared" si="1"/>
        <v>184.06866585183019</v>
      </c>
      <c r="AE63">
        <f>'IDT-1'!E63</f>
        <v>0</v>
      </c>
      <c r="AF63" s="25"/>
      <c r="AG63">
        <f t="shared" si="2"/>
        <v>184.06866585183019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1.289358</v>
      </c>
      <c r="E64">
        <f>GT_NG!S64</f>
        <v>1.9163302199457666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162.70999999999998</v>
      </c>
      <c r="AB64" s="76">
        <f>-STOA!Q64</f>
        <v>0</v>
      </c>
      <c r="AC64">
        <f t="shared" si="0"/>
        <v>1.4470223681155769</v>
      </c>
      <c r="AD64">
        <f t="shared" si="1"/>
        <v>184.06866585183019</v>
      </c>
      <c r="AE64">
        <f>'IDT-1'!E64</f>
        <v>0</v>
      </c>
      <c r="AF64" s="25"/>
      <c r="AG64">
        <f t="shared" si="2"/>
        <v>184.06866585183019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1.289358</v>
      </c>
      <c r="E65">
        <f>GT_NG!S65</f>
        <v>1.9163302199457666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162.70999999999998</v>
      </c>
      <c r="AB65" s="76">
        <f>-STOA!Q65</f>
        <v>0</v>
      </c>
      <c r="AC65">
        <f t="shared" si="0"/>
        <v>1.4470223681155769</v>
      </c>
      <c r="AD65">
        <f t="shared" si="1"/>
        <v>184.06866585183019</v>
      </c>
      <c r="AE65">
        <f>'IDT-1'!E65</f>
        <v>0</v>
      </c>
      <c r="AF65" s="25"/>
      <c r="AG65">
        <f t="shared" si="2"/>
        <v>184.06866585183019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1.289358</v>
      </c>
      <c r="E66">
        <f>GT_NG!S66</f>
        <v>1.9163302199457666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162.70999999999998</v>
      </c>
      <c r="AB66" s="76">
        <f>-STOA!Q66</f>
        <v>0</v>
      </c>
      <c r="AC66">
        <f t="shared" si="0"/>
        <v>1.4470223681155769</v>
      </c>
      <c r="AD66">
        <f t="shared" si="1"/>
        <v>184.06866585183019</v>
      </c>
      <c r="AE66">
        <f>'IDT-1'!E66</f>
        <v>0</v>
      </c>
      <c r="AF66" s="25"/>
      <c r="AG66">
        <f t="shared" si="2"/>
        <v>184.06866585183019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1.289358</v>
      </c>
      <c r="E67">
        <f>GT_NG!S67</f>
        <v>1.9163302199457666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155.49</v>
      </c>
      <c r="AB67" s="76">
        <f>-STOA!Q67</f>
        <v>0</v>
      </c>
      <c r="AC67">
        <f t="shared" si="0"/>
        <v>1.3907063681155771</v>
      </c>
      <c r="AD67">
        <f t="shared" si="1"/>
        <v>176.9049818518302</v>
      </c>
      <c r="AE67">
        <f>'IDT-1'!E67</f>
        <v>0</v>
      </c>
      <c r="AF67" s="25"/>
      <c r="AG67">
        <f t="shared" si="2"/>
        <v>176.9049818518302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1.289358</v>
      </c>
      <c r="E68">
        <f>GT_NG!S68</f>
        <v>1.9163302199457666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145.04000000000002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1.3091963681155772</v>
      </c>
      <c r="AD68">
        <f t="shared" ref="AD68:AD98" si="4">SUM(B68:AB68,AI68:AV68)-AC68</f>
        <v>166.53649185183022</v>
      </c>
      <c r="AE68">
        <f>'IDT-1'!E68</f>
        <v>0</v>
      </c>
      <c r="AF68" s="25"/>
      <c r="AG68">
        <f t="shared" ref="AG68:AG98" si="5">SUM(AD68:AF68)</f>
        <v>166.53649185183022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1.289358</v>
      </c>
      <c r="E69">
        <f>GT_NG!S69</f>
        <v>1.9163302199457666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146.28</v>
      </c>
      <c r="AB69" s="76">
        <f>-STOA!Q69</f>
        <v>0</v>
      </c>
      <c r="AC69">
        <f t="shared" si="3"/>
        <v>1.3188683681155771</v>
      </c>
      <c r="AD69">
        <f t="shared" si="4"/>
        <v>167.76681985183021</v>
      </c>
      <c r="AE69">
        <f>'IDT-1'!E69</f>
        <v>0</v>
      </c>
      <c r="AF69" s="25"/>
      <c r="AG69">
        <f t="shared" si="5"/>
        <v>167.76681985183021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1.289358</v>
      </c>
      <c r="E70">
        <f>GT_NG!S70</f>
        <v>1.9163302199457666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134.77000000000001</v>
      </c>
      <c r="AB70" s="76">
        <f>-STOA!Q70</f>
        <v>0</v>
      </c>
      <c r="AC70">
        <f t="shared" si="3"/>
        <v>1.2290903681155771</v>
      </c>
      <c r="AD70">
        <f t="shared" si="4"/>
        <v>156.34659785183021</v>
      </c>
      <c r="AE70">
        <f>'IDT-1'!E70</f>
        <v>0</v>
      </c>
      <c r="AF70" s="25"/>
      <c r="AG70">
        <f t="shared" si="5"/>
        <v>156.34659785183021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1.289358</v>
      </c>
      <c r="E71">
        <f>GT_NG!S71</f>
        <v>1.9163302199457666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111.45</v>
      </c>
      <c r="AB71" s="76">
        <f>-STOA!Q71</f>
        <v>0</v>
      </c>
      <c r="AC71">
        <f t="shared" si="3"/>
        <v>1.0425143681155771</v>
      </c>
      <c r="AD71">
        <f t="shared" si="4"/>
        <v>132.6131738518302</v>
      </c>
      <c r="AE71">
        <f>'IDT-1'!E71</f>
        <v>0</v>
      </c>
      <c r="AF71" s="25"/>
      <c r="AG71">
        <f t="shared" si="5"/>
        <v>132.6131738518302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1.289358</v>
      </c>
      <c r="E72">
        <f>GT_NG!S72</f>
        <v>1.9780737704918032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111.45</v>
      </c>
      <c r="AB72" s="76">
        <f>-STOA!Q72</f>
        <v>0</v>
      </c>
      <c r="AC72">
        <f t="shared" si="3"/>
        <v>1.0429959678098359</v>
      </c>
      <c r="AD72">
        <f t="shared" si="4"/>
        <v>132.67443580268196</v>
      </c>
      <c r="AE72">
        <f>'IDT-1'!E72</f>
        <v>0</v>
      </c>
      <c r="AF72" s="25"/>
      <c r="AG72">
        <f t="shared" si="5"/>
        <v>132.67443580268196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1.289358</v>
      </c>
      <c r="E73">
        <f>GT_NG!S73</f>
        <v>1.9780737704918032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18.999077714674044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111.45</v>
      </c>
      <c r="AB73" s="76">
        <f>-STOA!Q73</f>
        <v>0</v>
      </c>
      <c r="AC73">
        <f t="shared" si="3"/>
        <v>1.0429887739842936</v>
      </c>
      <c r="AD73">
        <f t="shared" si="4"/>
        <v>132.67352071118157</v>
      </c>
      <c r="AE73">
        <f>'IDT-1'!E73</f>
        <v>0</v>
      </c>
      <c r="AF73" s="25"/>
      <c r="AG73">
        <f t="shared" si="5"/>
        <v>132.67352071118157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1.289358</v>
      </c>
      <c r="E74">
        <f>GT_NG!S74</f>
        <v>1.9780737704918032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111.45</v>
      </c>
      <c r="AB74" s="76">
        <f>-STOA!Q74</f>
        <v>0</v>
      </c>
      <c r="AC74">
        <f t="shared" si="3"/>
        <v>1.0429959678098359</v>
      </c>
      <c r="AD74">
        <f t="shared" si="4"/>
        <v>132.67443580268196</v>
      </c>
      <c r="AE74">
        <f>'IDT-1'!E74</f>
        <v>0</v>
      </c>
      <c r="AF74" s="25"/>
      <c r="AG74">
        <f t="shared" si="5"/>
        <v>132.67443580268196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1.289358</v>
      </c>
      <c r="E75">
        <f>GT_NG!S75</f>
        <v>2.0470253344719613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111.45</v>
      </c>
      <c r="AB75" s="76">
        <f>-STOA!Q75</f>
        <v>0</v>
      </c>
      <c r="AC75">
        <f t="shared" si="3"/>
        <v>1.0435337900088812</v>
      </c>
      <c r="AD75">
        <f t="shared" si="4"/>
        <v>132.74284954446307</v>
      </c>
      <c r="AE75">
        <f>'IDT-1'!E75</f>
        <v>0</v>
      </c>
      <c r="AF75" s="25"/>
      <c r="AG75">
        <f t="shared" si="5"/>
        <v>132.74284954446307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1.289358</v>
      </c>
      <c r="E76">
        <f>GT_NG!S76</f>
        <v>2.0470253344719613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111.45</v>
      </c>
      <c r="AB76" s="76">
        <f>-STOA!Q76</f>
        <v>0</v>
      </c>
      <c r="AC76">
        <f t="shared" si="3"/>
        <v>1.0435337900088812</v>
      </c>
      <c r="AD76">
        <f t="shared" si="4"/>
        <v>132.74284954446307</v>
      </c>
      <c r="AE76">
        <f>'IDT-1'!E76</f>
        <v>0</v>
      </c>
      <c r="AF76" s="25"/>
      <c r="AG76">
        <f t="shared" si="5"/>
        <v>132.74284954446307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1.289358</v>
      </c>
      <c r="E77">
        <f>GT_NG!S77</f>
        <v>2.0470253344719613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111.45</v>
      </c>
      <c r="AB77" s="76">
        <f>-STOA!Q77</f>
        <v>0</v>
      </c>
      <c r="AC77">
        <f t="shared" si="3"/>
        <v>1.0435337900088812</v>
      </c>
      <c r="AD77">
        <f t="shared" si="4"/>
        <v>132.74284954446307</v>
      </c>
      <c r="AE77">
        <f>'IDT-1'!E77</f>
        <v>0</v>
      </c>
      <c r="AF77" s="25"/>
      <c r="AG77">
        <f t="shared" si="5"/>
        <v>132.74284954446307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1.289358</v>
      </c>
      <c r="E78">
        <f>GT_NG!S78</f>
        <v>2.0470253344719613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111.45</v>
      </c>
      <c r="AB78" s="76">
        <f>-STOA!Q78</f>
        <v>0</v>
      </c>
      <c r="AC78">
        <f t="shared" si="3"/>
        <v>1.0435337900088812</v>
      </c>
      <c r="AD78">
        <f t="shared" si="4"/>
        <v>132.74284954446307</v>
      </c>
      <c r="AE78">
        <f>'IDT-1'!E78</f>
        <v>0</v>
      </c>
      <c r="AF78" s="25"/>
      <c r="AG78">
        <f t="shared" si="5"/>
        <v>132.74284954446307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1.289358</v>
      </c>
      <c r="E79">
        <f>GT_NG!S79</f>
        <v>2.0470253344719613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18.999130554157322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111.45</v>
      </c>
      <c r="AB79" s="76">
        <f>-STOA!Q79</f>
        <v>0</v>
      </c>
      <c r="AC79">
        <f t="shared" si="3"/>
        <v>1.0435270083313084</v>
      </c>
      <c r="AD79">
        <f t="shared" si="4"/>
        <v>132.74198688029799</v>
      </c>
      <c r="AE79">
        <f>'IDT-1'!E79</f>
        <v>0</v>
      </c>
      <c r="AF79" s="25"/>
      <c r="AG79">
        <f t="shared" si="5"/>
        <v>132.74198688029799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1.289358</v>
      </c>
      <c r="E80">
        <f>GT_NG!S80</f>
        <v>2.0470253344719613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18.999130554157322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111.45</v>
      </c>
      <c r="AB80" s="76">
        <f>-STOA!Q80</f>
        <v>0</v>
      </c>
      <c r="AC80">
        <f t="shared" si="3"/>
        <v>1.0435270083313084</v>
      </c>
      <c r="AD80">
        <f t="shared" si="4"/>
        <v>132.74198688029799</v>
      </c>
      <c r="AE80">
        <f>'IDT-1'!E80</f>
        <v>0</v>
      </c>
      <c r="AF80" s="25"/>
      <c r="AG80">
        <f t="shared" si="5"/>
        <v>132.74198688029799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1.289358</v>
      </c>
      <c r="E81">
        <f>GT_NG!S81</f>
        <v>2.0470253344719613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18.999130554157322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111.45</v>
      </c>
      <c r="AB81" s="76">
        <f>-STOA!Q81</f>
        <v>0</v>
      </c>
      <c r="AC81">
        <f t="shared" si="3"/>
        <v>1.0435270083313084</v>
      </c>
      <c r="AD81">
        <f t="shared" si="4"/>
        <v>132.74198688029799</v>
      </c>
      <c r="AE81">
        <f>'IDT-1'!E81</f>
        <v>0</v>
      </c>
      <c r="AF81" s="25"/>
      <c r="AG81">
        <f t="shared" si="5"/>
        <v>132.74198688029799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1.289358</v>
      </c>
      <c r="E82">
        <f>GT_NG!S82</f>
        <v>2.0470253344719613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18.999130554157322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111.45</v>
      </c>
      <c r="AB82" s="76">
        <f>-STOA!Q82</f>
        <v>0</v>
      </c>
      <c r="AC82">
        <f t="shared" si="3"/>
        <v>1.0435270083313084</v>
      </c>
      <c r="AD82">
        <f t="shared" si="4"/>
        <v>132.74198688029799</v>
      </c>
      <c r="AE82">
        <f>'IDT-1'!E82</f>
        <v>0</v>
      </c>
      <c r="AF82" s="25"/>
      <c r="AG82">
        <f t="shared" si="5"/>
        <v>132.74198688029799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1.289358</v>
      </c>
      <c r="E83">
        <f>GT_NG!S83</f>
        <v>2.1082248684574911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18.999130554157322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111.45</v>
      </c>
      <c r="AB83" s="76">
        <f>-STOA!Q83</f>
        <v>0</v>
      </c>
      <c r="AC83">
        <f t="shared" si="3"/>
        <v>1.0440043646963955</v>
      </c>
      <c r="AD83">
        <f t="shared" si="4"/>
        <v>132.80270905791841</v>
      </c>
      <c r="AE83">
        <f>'IDT-1'!E83</f>
        <v>0</v>
      </c>
      <c r="AF83" s="25"/>
      <c r="AG83">
        <f t="shared" si="5"/>
        <v>132.80270905791841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1.289358</v>
      </c>
      <c r="E84">
        <f>GT_NG!S84</f>
        <v>2.1082248684574911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18.999130554157322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111.45</v>
      </c>
      <c r="AB84" s="76">
        <f>-STOA!Q84</f>
        <v>0</v>
      </c>
      <c r="AC84">
        <f t="shared" si="3"/>
        <v>1.0440043646963955</v>
      </c>
      <c r="AD84">
        <f t="shared" si="4"/>
        <v>132.80270905791841</v>
      </c>
      <c r="AE84">
        <f>'IDT-1'!E84</f>
        <v>0</v>
      </c>
      <c r="AF84" s="25"/>
      <c r="AG84">
        <f t="shared" si="5"/>
        <v>132.80270905791841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1.289358</v>
      </c>
      <c r="E85">
        <f>GT_NG!S85</f>
        <v>2.1082248684574911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18.999130554157322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111.45</v>
      </c>
      <c r="AB85" s="76">
        <f>-STOA!Q85</f>
        <v>0</v>
      </c>
      <c r="AC85">
        <f t="shared" si="3"/>
        <v>1.0440043646963955</v>
      </c>
      <c r="AD85">
        <f t="shared" si="4"/>
        <v>132.80270905791841</v>
      </c>
      <c r="AE85">
        <f>'IDT-1'!E85</f>
        <v>0</v>
      </c>
      <c r="AF85" s="25"/>
      <c r="AG85">
        <f t="shared" si="5"/>
        <v>132.80270905791841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1.289358</v>
      </c>
      <c r="E86">
        <f>GT_NG!S86</f>
        <v>2.1082248684574911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18.999130554157322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111.45</v>
      </c>
      <c r="AB86" s="76">
        <f>-STOA!Q86</f>
        <v>0</v>
      </c>
      <c r="AC86">
        <f t="shared" si="3"/>
        <v>1.0440043646963955</v>
      </c>
      <c r="AD86">
        <f t="shared" si="4"/>
        <v>132.80270905791841</v>
      </c>
      <c r="AE86">
        <f>'IDT-1'!E86</f>
        <v>0</v>
      </c>
      <c r="AF86" s="25"/>
      <c r="AG86">
        <f t="shared" si="5"/>
        <v>132.80270905791841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1.289358</v>
      </c>
      <c r="E87">
        <f>GT_NG!S87</f>
        <v>2.1082248684574911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111.45</v>
      </c>
      <c r="AB87" s="76">
        <f>-STOA!Q87</f>
        <v>0</v>
      </c>
      <c r="AC87">
        <f t="shared" si="3"/>
        <v>1.0489180639927296</v>
      </c>
      <c r="AD87">
        <f t="shared" si="4"/>
        <v>133.42775680687006</v>
      </c>
      <c r="AE87">
        <f>'IDT-1'!E87</f>
        <v>0</v>
      </c>
      <c r="AF87" s="25"/>
      <c r="AG87">
        <f t="shared" si="5"/>
        <v>133.42775680687006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1.289358</v>
      </c>
      <c r="E88">
        <f>GT_NG!S88</f>
        <v>2.1082248684574911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111.45</v>
      </c>
      <c r="AB88" s="76">
        <f>-STOA!Q88</f>
        <v>0</v>
      </c>
      <c r="AC88">
        <f t="shared" si="3"/>
        <v>1.0489180639927296</v>
      </c>
      <c r="AD88">
        <f t="shared" si="4"/>
        <v>133.42775680687006</v>
      </c>
      <c r="AE88">
        <f>'IDT-1'!E88</f>
        <v>0</v>
      </c>
      <c r="AF88" s="25"/>
      <c r="AG88">
        <f t="shared" si="5"/>
        <v>133.42775680687006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1.289358</v>
      </c>
      <c r="E89">
        <f>GT_NG!S89</f>
        <v>2.1082248684574911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111.45</v>
      </c>
      <c r="AB89" s="76">
        <f>-STOA!Q89</f>
        <v>0</v>
      </c>
      <c r="AC89">
        <f t="shared" si="3"/>
        <v>1.0489180639927296</v>
      </c>
      <c r="AD89">
        <f t="shared" si="4"/>
        <v>133.42775680687006</v>
      </c>
      <c r="AE89">
        <f>'IDT-1'!E89</f>
        <v>0</v>
      </c>
      <c r="AF89" s="25"/>
      <c r="AG89">
        <f t="shared" si="5"/>
        <v>133.42775680687006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1.289358</v>
      </c>
      <c r="E90">
        <f>GT_NG!S90</f>
        <v>2.1082248684574911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111.45</v>
      </c>
      <c r="AB90" s="76">
        <f>-STOA!Q90</f>
        <v>0</v>
      </c>
      <c r="AC90">
        <f t="shared" si="3"/>
        <v>1.0489180639927296</v>
      </c>
      <c r="AD90">
        <f t="shared" si="4"/>
        <v>133.42775680687006</v>
      </c>
      <c r="AE90">
        <f>'IDT-1'!E90</f>
        <v>0</v>
      </c>
      <c r="AF90" s="25"/>
      <c r="AG90">
        <f t="shared" si="5"/>
        <v>133.42775680687006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1.289358</v>
      </c>
      <c r="E91">
        <f>GT_NG!S91</f>
        <v>2.1082248684574911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111.45</v>
      </c>
      <c r="AB91" s="76">
        <f>-STOA!Q91</f>
        <v>0</v>
      </c>
      <c r="AC91">
        <f t="shared" si="3"/>
        <v>1.1210643292000118</v>
      </c>
      <c r="AD91">
        <f t="shared" si="4"/>
        <v>122.52651853925748</v>
      </c>
      <c r="AE91">
        <f>'IDT-1'!E91</f>
        <v>0</v>
      </c>
      <c r="AF91" s="25"/>
      <c r="AG91">
        <f t="shared" si="5"/>
        <v>122.52651853925748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1.289358</v>
      </c>
      <c r="E92">
        <f>GT_NG!S92</f>
        <v>2.1082248684574911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111.45</v>
      </c>
      <c r="AB92" s="76">
        <f>-STOA!Q92</f>
        <v>0</v>
      </c>
      <c r="AC92">
        <f t="shared" si="3"/>
        <v>1.1210643292000118</v>
      </c>
      <c r="AD92">
        <f t="shared" si="4"/>
        <v>122.52651853925748</v>
      </c>
      <c r="AE92">
        <f>'IDT-1'!E92</f>
        <v>0</v>
      </c>
      <c r="AF92" s="25"/>
      <c r="AG92">
        <f t="shared" si="5"/>
        <v>122.52651853925748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1.289358</v>
      </c>
      <c r="E93">
        <f>GT_NG!S93</f>
        <v>2.1082248684574911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15.21933324571779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111.45</v>
      </c>
      <c r="AB93" s="76">
        <f>-STOA!Q93</f>
        <v>0</v>
      </c>
      <c r="AC93">
        <f t="shared" si="3"/>
        <v>1.0931351285166104</v>
      </c>
      <c r="AD93">
        <f t="shared" si="4"/>
        <v>118.97378098565868</v>
      </c>
      <c r="AE93">
        <f>'IDT-1'!E93</f>
        <v>0</v>
      </c>
      <c r="AF93" s="25"/>
      <c r="AG93">
        <f t="shared" si="5"/>
        <v>118.97378098565868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1.289358</v>
      </c>
      <c r="E94">
        <f>GT_NG!S94</f>
        <v>2.1082248684574911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15.21933324571779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111.45</v>
      </c>
      <c r="AB94" s="76">
        <f>-STOA!Q94</f>
        <v>0</v>
      </c>
      <c r="AC94">
        <f t="shared" si="3"/>
        <v>1.0931351285166104</v>
      </c>
      <c r="AD94">
        <f t="shared" si="4"/>
        <v>118.97378098565868</v>
      </c>
      <c r="AE94">
        <f>'IDT-1'!E94</f>
        <v>0</v>
      </c>
      <c r="AF94" s="25"/>
      <c r="AG94">
        <f t="shared" si="5"/>
        <v>118.97378098565868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1.289358</v>
      </c>
      <c r="E95">
        <f>GT_NG!S95</f>
        <v>2.1082248684574911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15.21933324571779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-15</v>
      </c>
      <c r="AA95" s="76">
        <f>STOA!K95</f>
        <v>111.45</v>
      </c>
      <c r="AB95" s="76">
        <f>-STOA!Q95</f>
        <v>0</v>
      </c>
      <c r="AC95">
        <f t="shared" si="3"/>
        <v>1.1324417199296319</v>
      </c>
      <c r="AD95">
        <f t="shared" si="4"/>
        <v>113.93447439424565</v>
      </c>
      <c r="AE95">
        <f>'IDT-1'!E95</f>
        <v>0</v>
      </c>
      <c r="AF95" s="25"/>
      <c r="AG95">
        <f t="shared" si="5"/>
        <v>113.93447439424565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1.289358</v>
      </c>
      <c r="E96">
        <f>GT_NG!S96</f>
        <v>2.1082248684574911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17.34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-15</v>
      </c>
      <c r="AA96" s="76">
        <f>STOA!K96</f>
        <v>111.45</v>
      </c>
      <c r="AB96" s="76">
        <f>-STOA!Q96</f>
        <v>0</v>
      </c>
      <c r="AC96">
        <f t="shared" si="3"/>
        <v>1.1489829206130331</v>
      </c>
      <c r="AD96">
        <f t="shared" si="4"/>
        <v>116.03859994784446</v>
      </c>
      <c r="AE96">
        <f>'IDT-1'!E96</f>
        <v>0</v>
      </c>
      <c r="AF96" s="25"/>
      <c r="AG96">
        <f t="shared" si="5"/>
        <v>116.03859994784446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1.289358</v>
      </c>
      <c r="E97">
        <f>GT_NG!S97</f>
        <v>2.1082248684574911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17.34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111.45</v>
      </c>
      <c r="AB97" s="76">
        <f>-STOA!Q97</f>
        <v>0</v>
      </c>
      <c r="AC97">
        <f t="shared" si="3"/>
        <v>1.1489829206130331</v>
      </c>
      <c r="AD97">
        <f t="shared" si="4"/>
        <v>116.03859994784446</v>
      </c>
      <c r="AE97">
        <f>'IDT-1'!E97</f>
        <v>0</v>
      </c>
      <c r="AF97" s="25"/>
      <c r="AG97">
        <f t="shared" si="5"/>
        <v>116.03859994784446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1.289358</v>
      </c>
      <c r="E98">
        <f>GT_NG!S98</f>
        <v>2.1082248684574911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17.34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111.45</v>
      </c>
      <c r="AB98" s="76">
        <f>-STOA!Q98</f>
        <v>0</v>
      </c>
      <c r="AC98">
        <f t="shared" si="3"/>
        <v>1.1489829206130331</v>
      </c>
      <c r="AD98">
        <f t="shared" si="4"/>
        <v>116.03859994784446</v>
      </c>
      <c r="AE98">
        <f>'IDT-1'!E98</f>
        <v>0</v>
      </c>
      <c r="AF98" s="25"/>
      <c r="AG98">
        <f t="shared" si="5"/>
        <v>116.03859994784446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4.9363084104750703E-2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0.46264662247367655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-0.17075000000000001</v>
      </c>
      <c r="AA99" s="76">
        <f t="shared" si="6"/>
        <v>3.0538850000000046</v>
      </c>
      <c r="AB99" s="76">
        <f t="shared" si="6"/>
        <v>0</v>
      </c>
      <c r="AC99">
        <f t="shared" si="6"/>
        <v>3.0523800469649497E-2</v>
      </c>
      <c r="AD99">
        <f t="shared" si="6"/>
        <v>3.2523154981087772</v>
      </c>
      <c r="AE99">
        <f t="shared" si="6"/>
        <v>0</v>
      </c>
      <c r="AG99">
        <f t="shared" si="6"/>
        <v>3.2523154981087772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-0.14324999999999999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0.14289599999999997</v>
      </c>
      <c r="AD3">
        <f>SUM(B3:AB3,AI3:AV3)-AC3</f>
        <v>18.177104</v>
      </c>
      <c r="AE3">
        <f>'IDT-1'!D3</f>
        <v>0</v>
      </c>
      <c r="AF3" s="25"/>
      <c r="AG3">
        <f>SUM(AD3:AF3)</f>
        <v>18.177104</v>
      </c>
      <c r="AI3" s="35">
        <f>PXIL!L3</f>
        <v>0</v>
      </c>
      <c r="AJ3" s="35">
        <f>PXIL!R3</f>
        <v>0</v>
      </c>
      <c r="AK3" s="35">
        <f>RTM_IEX!L3</f>
        <v>1.92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0.14289599999999997</v>
      </c>
      <c r="AD4">
        <f t="shared" ref="AD4:AD67" si="1">SUM(B4:AB4,AI4:AV4)-AC4</f>
        <v>18.177104</v>
      </c>
      <c r="AE4">
        <f>'IDT-1'!D4</f>
        <v>0</v>
      </c>
      <c r="AF4" s="25"/>
      <c r="AG4">
        <f t="shared" ref="AG4:AG67" si="2">SUM(AD4:AF4)</f>
        <v>18.177104</v>
      </c>
      <c r="AI4" s="35">
        <f>PXIL!L4</f>
        <v>0</v>
      </c>
      <c r="AJ4" s="35">
        <f>PXIL!R4</f>
        <v>0</v>
      </c>
      <c r="AK4" s="35">
        <f>RTM_IEX!L4</f>
        <v>1.92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0.14289599999999997</v>
      </c>
      <c r="AD5">
        <f t="shared" si="1"/>
        <v>18.177104</v>
      </c>
      <c r="AE5">
        <f>'IDT-1'!D5</f>
        <v>0</v>
      </c>
      <c r="AF5" s="25"/>
      <c r="AG5">
        <f t="shared" si="2"/>
        <v>18.177104</v>
      </c>
      <c r="AI5" s="35">
        <f>PXIL!L5</f>
        <v>0</v>
      </c>
      <c r="AJ5" s="35">
        <f>PXIL!R5</f>
        <v>0</v>
      </c>
      <c r="AK5" s="35">
        <f>RTM_IEX!L5</f>
        <v>1.92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0.14289599999999997</v>
      </c>
      <c r="AD6">
        <f t="shared" si="1"/>
        <v>18.177104</v>
      </c>
      <c r="AE6">
        <f>'IDT-1'!D6</f>
        <v>0</v>
      </c>
      <c r="AF6" s="25"/>
      <c r="AG6">
        <f t="shared" si="2"/>
        <v>18.177104</v>
      </c>
      <c r="AI6" s="35">
        <f>PXIL!L6</f>
        <v>0</v>
      </c>
      <c r="AJ6" s="35">
        <f>PXIL!R6</f>
        <v>0</v>
      </c>
      <c r="AK6" s="35">
        <f>RTM_IEX!L6</f>
        <v>1.92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0.14289599999999997</v>
      </c>
      <c r="AD7">
        <f t="shared" si="1"/>
        <v>18.177104</v>
      </c>
      <c r="AE7">
        <f>'IDT-1'!D7</f>
        <v>0</v>
      </c>
      <c r="AF7" s="25"/>
      <c r="AG7">
        <f t="shared" si="2"/>
        <v>18.177104</v>
      </c>
      <c r="AI7" s="35">
        <f>PXIL!L7</f>
        <v>0</v>
      </c>
      <c r="AJ7" s="35">
        <f>PXIL!R7</f>
        <v>0</v>
      </c>
      <c r="AK7" s="35">
        <f>RTM_IEX!L7</f>
        <v>1.92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0.14289599999999997</v>
      </c>
      <c r="AD8">
        <f t="shared" si="1"/>
        <v>18.177104</v>
      </c>
      <c r="AE8">
        <f>'IDT-1'!D8</f>
        <v>0</v>
      </c>
      <c r="AF8" s="25"/>
      <c r="AG8">
        <f t="shared" si="2"/>
        <v>18.177104</v>
      </c>
      <c r="AI8" s="35">
        <f>PXIL!L8</f>
        <v>0</v>
      </c>
      <c r="AJ8" s="35">
        <f>PXIL!R8</f>
        <v>0</v>
      </c>
      <c r="AK8" s="35">
        <f>RTM_IEX!L8</f>
        <v>1.92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0.14289599999999997</v>
      </c>
      <c r="AD9">
        <f t="shared" si="1"/>
        <v>18.177104</v>
      </c>
      <c r="AE9">
        <f>'IDT-1'!D9</f>
        <v>0</v>
      </c>
      <c r="AF9" s="25"/>
      <c r="AG9">
        <f t="shared" si="2"/>
        <v>18.177104</v>
      </c>
      <c r="AI9" s="35">
        <f>PXIL!L9</f>
        <v>0</v>
      </c>
      <c r="AJ9" s="35">
        <f>PXIL!R9</f>
        <v>0</v>
      </c>
      <c r="AK9" s="35">
        <f>RTM_IEX!L9</f>
        <v>1.92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0.14289599999999997</v>
      </c>
      <c r="AD10">
        <f t="shared" si="1"/>
        <v>18.177104</v>
      </c>
      <c r="AE10">
        <f>'IDT-1'!D10</f>
        <v>0</v>
      </c>
      <c r="AF10" s="25"/>
      <c r="AG10">
        <f t="shared" si="2"/>
        <v>18.177104</v>
      </c>
      <c r="AI10" s="35">
        <f>PXIL!L10</f>
        <v>0</v>
      </c>
      <c r="AJ10" s="35">
        <f>PXIL!R10</f>
        <v>0</v>
      </c>
      <c r="AK10" s="35">
        <f>RTM_IEX!L10</f>
        <v>1.92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0.14289599999999997</v>
      </c>
      <c r="AD11">
        <f t="shared" si="1"/>
        <v>18.177104</v>
      </c>
      <c r="AE11">
        <f>'IDT-1'!D11</f>
        <v>0</v>
      </c>
      <c r="AF11" s="25"/>
      <c r="AG11">
        <f t="shared" si="2"/>
        <v>18.177104</v>
      </c>
      <c r="AI11" s="35">
        <f>PXIL!L11</f>
        <v>0</v>
      </c>
      <c r="AJ11" s="35">
        <f>PXIL!R11</f>
        <v>0</v>
      </c>
      <c r="AK11" s="35">
        <f>RTM_IEX!L11</f>
        <v>1.92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0.14289599999999997</v>
      </c>
      <c r="AD12">
        <f t="shared" si="1"/>
        <v>18.177104</v>
      </c>
      <c r="AE12">
        <f>'IDT-1'!D12</f>
        <v>0</v>
      </c>
      <c r="AF12" s="25"/>
      <c r="AG12">
        <f t="shared" si="2"/>
        <v>18.177104</v>
      </c>
      <c r="AI12" s="35">
        <f>PXIL!L12</f>
        <v>0</v>
      </c>
      <c r="AJ12" s="35">
        <f>PXIL!R12</f>
        <v>0</v>
      </c>
      <c r="AK12" s="35">
        <f>RTM_IEX!L12</f>
        <v>1.92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0.13540799999999997</v>
      </c>
      <c r="AD13">
        <f t="shared" si="1"/>
        <v>17.224592000000001</v>
      </c>
      <c r="AE13">
        <f>'IDT-1'!D13</f>
        <v>0</v>
      </c>
      <c r="AF13" s="25"/>
      <c r="AG13">
        <f t="shared" si="2"/>
        <v>17.224592000000001</v>
      </c>
      <c r="AI13" s="35">
        <f>PXIL!L13</f>
        <v>0</v>
      </c>
      <c r="AJ13" s="35">
        <f>PXIL!R13</f>
        <v>0</v>
      </c>
      <c r="AK13" s="35">
        <f>RTM_IEX!L13</f>
        <v>0.96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0.13540799999999997</v>
      </c>
      <c r="AD14">
        <f t="shared" si="1"/>
        <v>17.224592000000001</v>
      </c>
      <c r="AE14">
        <f>'IDT-1'!D14</f>
        <v>0</v>
      </c>
      <c r="AF14" s="25"/>
      <c r="AG14">
        <f t="shared" si="2"/>
        <v>17.224592000000001</v>
      </c>
      <c r="AI14" s="35">
        <f>PXIL!L14</f>
        <v>0</v>
      </c>
      <c r="AJ14" s="35">
        <f>PXIL!R14</f>
        <v>0</v>
      </c>
      <c r="AK14" s="35">
        <f>RTM_IEX!L14</f>
        <v>0.96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0.13540799999999997</v>
      </c>
      <c r="AD15">
        <f t="shared" si="1"/>
        <v>17.224592000000001</v>
      </c>
      <c r="AE15">
        <f>'IDT-1'!D15</f>
        <v>0</v>
      </c>
      <c r="AF15" s="25"/>
      <c r="AG15">
        <f t="shared" si="2"/>
        <v>17.224592000000001</v>
      </c>
      <c r="AI15" s="35">
        <f>PXIL!L15</f>
        <v>0</v>
      </c>
      <c r="AJ15" s="35">
        <f>PXIL!R15</f>
        <v>0</v>
      </c>
      <c r="AK15" s="35">
        <f>RTM_IEX!L15</f>
        <v>0.96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0.13540799999999997</v>
      </c>
      <c r="AD16">
        <f t="shared" si="1"/>
        <v>17.224592000000001</v>
      </c>
      <c r="AE16">
        <f>'IDT-1'!D16</f>
        <v>0</v>
      </c>
      <c r="AF16" s="25"/>
      <c r="AG16">
        <f t="shared" si="2"/>
        <v>17.224592000000001</v>
      </c>
      <c r="AI16" s="35">
        <f>PXIL!L16</f>
        <v>0</v>
      </c>
      <c r="AJ16" s="35">
        <f>PXIL!R16</f>
        <v>0</v>
      </c>
      <c r="AK16" s="35">
        <f>RTM_IEX!L16</f>
        <v>0.96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0.13540799999999997</v>
      </c>
      <c r="AD17">
        <f t="shared" si="1"/>
        <v>17.224592000000001</v>
      </c>
      <c r="AE17">
        <f>'IDT-1'!D17</f>
        <v>0</v>
      </c>
      <c r="AF17" s="25"/>
      <c r="AG17">
        <f t="shared" si="2"/>
        <v>17.224592000000001</v>
      </c>
      <c r="AI17" s="35">
        <f>PXIL!L17</f>
        <v>0</v>
      </c>
      <c r="AJ17" s="35">
        <f>PXIL!R17</f>
        <v>0</v>
      </c>
      <c r="AK17" s="35">
        <f>RTM_IEX!L17</f>
        <v>0.96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0.13540799999999997</v>
      </c>
      <c r="AD18">
        <f t="shared" si="1"/>
        <v>17.224592000000001</v>
      </c>
      <c r="AE18">
        <f>'IDT-1'!D18</f>
        <v>0</v>
      </c>
      <c r="AF18" s="25"/>
      <c r="AG18">
        <f t="shared" si="2"/>
        <v>17.224592000000001</v>
      </c>
      <c r="AI18" s="35">
        <f>PXIL!L18</f>
        <v>0</v>
      </c>
      <c r="AJ18" s="35">
        <f>PXIL!R18</f>
        <v>0</v>
      </c>
      <c r="AK18" s="35">
        <f>RTM_IEX!L18</f>
        <v>0.96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0.13540799999999997</v>
      </c>
      <c r="AD19">
        <f t="shared" si="1"/>
        <v>17.224592000000001</v>
      </c>
      <c r="AE19">
        <f>'IDT-1'!D19</f>
        <v>0</v>
      </c>
      <c r="AF19" s="25"/>
      <c r="AG19">
        <f t="shared" si="2"/>
        <v>17.224592000000001</v>
      </c>
      <c r="AI19" s="35">
        <f>PXIL!L19</f>
        <v>0</v>
      </c>
      <c r="AJ19" s="35">
        <f>PXIL!R19</f>
        <v>0</v>
      </c>
      <c r="AK19" s="35">
        <f>RTM_IEX!L19</f>
        <v>0.96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0.13540799999999997</v>
      </c>
      <c r="AD20">
        <f t="shared" si="1"/>
        <v>17.224592000000001</v>
      </c>
      <c r="AE20">
        <f>'IDT-1'!D20</f>
        <v>0</v>
      </c>
      <c r="AF20" s="25"/>
      <c r="AG20">
        <f t="shared" si="2"/>
        <v>17.224592000000001</v>
      </c>
      <c r="AI20" s="35">
        <f>PXIL!L20</f>
        <v>0</v>
      </c>
      <c r="AJ20" s="35">
        <f>PXIL!R20</f>
        <v>0</v>
      </c>
      <c r="AK20" s="35">
        <f>RTM_IEX!L20</f>
        <v>0.96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0.14289599999999997</v>
      </c>
      <c r="AD21">
        <f t="shared" si="1"/>
        <v>18.177104</v>
      </c>
      <c r="AE21">
        <f>'IDT-1'!D21</f>
        <v>0</v>
      </c>
      <c r="AF21" s="25"/>
      <c r="AG21">
        <f t="shared" si="2"/>
        <v>18.177104</v>
      </c>
      <c r="AI21" s="35">
        <f>PXIL!L21</f>
        <v>0</v>
      </c>
      <c r="AJ21" s="35">
        <f>PXIL!R21</f>
        <v>0</v>
      </c>
      <c r="AK21" s="35">
        <f>RTM_IEX!L21</f>
        <v>1.92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0.14289599999999997</v>
      </c>
      <c r="AD22">
        <f t="shared" si="1"/>
        <v>18.177104</v>
      </c>
      <c r="AE22">
        <f>'IDT-1'!D22</f>
        <v>0</v>
      </c>
      <c r="AF22" s="25"/>
      <c r="AG22">
        <f t="shared" si="2"/>
        <v>18.177104</v>
      </c>
      <c r="AI22" s="35">
        <f>PXIL!L22</f>
        <v>0</v>
      </c>
      <c r="AJ22" s="35">
        <f>PXIL!R22</f>
        <v>0</v>
      </c>
      <c r="AK22" s="35">
        <f>RTM_IEX!L22</f>
        <v>1.92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0.15787199999999998</v>
      </c>
      <c r="AD23">
        <f t="shared" si="1"/>
        <v>20.082127999999997</v>
      </c>
      <c r="AE23">
        <f>'IDT-1'!D23</f>
        <v>0</v>
      </c>
      <c r="AF23" s="25"/>
      <c r="AG23">
        <f t="shared" si="2"/>
        <v>20.082127999999997</v>
      </c>
      <c r="AI23" s="35">
        <f>PXIL!L23</f>
        <v>0</v>
      </c>
      <c r="AJ23" s="35">
        <f>PXIL!R23</f>
        <v>0</v>
      </c>
      <c r="AK23" s="35">
        <f>RTM_IEX!L23</f>
        <v>3.84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0.16535999999999998</v>
      </c>
      <c r="AD24">
        <f t="shared" si="1"/>
        <v>21.03464</v>
      </c>
      <c r="AE24">
        <f>'IDT-1'!D24</f>
        <v>0</v>
      </c>
      <c r="AF24" s="25"/>
      <c r="AG24">
        <f t="shared" si="2"/>
        <v>21.03464</v>
      </c>
      <c r="AI24" s="35">
        <f>PXIL!L24</f>
        <v>0</v>
      </c>
      <c r="AJ24" s="35">
        <f>PXIL!R24</f>
        <v>0</v>
      </c>
      <c r="AK24" s="35">
        <f>RTM_IEX!L24</f>
        <v>4.8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0.17284799999999997</v>
      </c>
      <c r="AD25">
        <f t="shared" si="1"/>
        <v>21.987151999999998</v>
      </c>
      <c r="AE25">
        <f>'IDT-1'!D25</f>
        <v>0</v>
      </c>
      <c r="AF25" s="25"/>
      <c r="AG25">
        <f t="shared" si="2"/>
        <v>21.987151999999998</v>
      </c>
      <c r="AI25" s="35">
        <f>PXIL!L25</f>
        <v>0</v>
      </c>
      <c r="AJ25" s="35">
        <f>PXIL!R25</f>
        <v>0</v>
      </c>
      <c r="AK25" s="35">
        <f>RTM_IEX!L25</f>
        <v>5.76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0.18782399999999996</v>
      </c>
      <c r="AD26">
        <f t="shared" si="1"/>
        <v>23.892175999999999</v>
      </c>
      <c r="AE26">
        <f>'IDT-1'!D26</f>
        <v>0</v>
      </c>
      <c r="AF26" s="25"/>
      <c r="AG26">
        <f t="shared" si="2"/>
        <v>23.892175999999999</v>
      </c>
      <c r="AI26" s="35">
        <f>PXIL!L26</f>
        <v>0</v>
      </c>
      <c r="AJ26" s="35">
        <f>PXIL!R26</f>
        <v>0</v>
      </c>
      <c r="AK26" s="35">
        <f>RTM_IEX!L26</f>
        <v>7.68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10.57</v>
      </c>
      <c r="AB27" s="76">
        <f>-STOA!R27</f>
        <v>0</v>
      </c>
      <c r="AC27">
        <f t="shared" si="0"/>
        <v>0.19539000000000001</v>
      </c>
      <c r="AD27">
        <f t="shared" si="1"/>
        <v>24.854610000000001</v>
      </c>
      <c r="AE27">
        <f>'IDT-1'!D27</f>
        <v>0</v>
      </c>
      <c r="AF27" s="25"/>
      <c r="AG27">
        <f t="shared" si="2"/>
        <v>24.854610000000001</v>
      </c>
      <c r="AI27" s="35">
        <f>PXIL!L27</f>
        <v>0</v>
      </c>
      <c r="AJ27" s="35">
        <f>PXIL!R27</f>
        <v>0</v>
      </c>
      <c r="AK27" s="35">
        <f>RTM_IEX!L27</f>
        <v>8.64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10.579999999999998</v>
      </c>
      <c r="AB28" s="76">
        <f>-STOA!R28</f>
        <v>0</v>
      </c>
      <c r="AC28">
        <f t="shared" si="0"/>
        <v>0.19546799999999998</v>
      </c>
      <c r="AD28">
        <f t="shared" si="1"/>
        <v>24.864531999999997</v>
      </c>
      <c r="AE28">
        <f>'IDT-1'!D28</f>
        <v>0</v>
      </c>
      <c r="AF28" s="25"/>
      <c r="AG28">
        <f t="shared" si="2"/>
        <v>24.864531999999997</v>
      </c>
      <c r="AI28" s="35">
        <f>PXIL!L28</f>
        <v>0</v>
      </c>
      <c r="AJ28" s="35">
        <f>PXIL!R28</f>
        <v>0</v>
      </c>
      <c r="AK28" s="35">
        <f>RTM_IEX!L28</f>
        <v>8.64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10.59</v>
      </c>
      <c r="AB29" s="76">
        <f>-STOA!R29</f>
        <v>0</v>
      </c>
      <c r="AC29">
        <f t="shared" si="0"/>
        <v>0.195546</v>
      </c>
      <c r="AD29">
        <f t="shared" si="1"/>
        <v>24.874454</v>
      </c>
      <c r="AE29">
        <f>'IDT-1'!D29</f>
        <v>0</v>
      </c>
      <c r="AF29" s="25"/>
      <c r="AG29">
        <f t="shared" si="2"/>
        <v>24.874454</v>
      </c>
      <c r="AI29" s="35">
        <f>PXIL!L29</f>
        <v>0</v>
      </c>
      <c r="AJ29" s="35">
        <f>PXIL!R29</f>
        <v>0</v>
      </c>
      <c r="AK29" s="35">
        <f>RTM_IEX!L29</f>
        <v>8.64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10.91</v>
      </c>
      <c r="AB30" s="76">
        <f>-STOA!R30</f>
        <v>0</v>
      </c>
      <c r="AC30">
        <f t="shared" si="0"/>
        <v>0.20552999999999999</v>
      </c>
      <c r="AD30">
        <f t="shared" si="1"/>
        <v>26.144470000000002</v>
      </c>
      <c r="AE30">
        <f>'IDT-1'!D30</f>
        <v>0</v>
      </c>
      <c r="AF30" s="25"/>
      <c r="AG30">
        <f t="shared" si="2"/>
        <v>26.144470000000002</v>
      </c>
      <c r="AI30" s="35">
        <f>PXIL!L30</f>
        <v>0</v>
      </c>
      <c r="AJ30" s="35">
        <f>PXIL!R30</f>
        <v>0</v>
      </c>
      <c r="AK30" s="35">
        <f>RTM_IEX!L30</f>
        <v>9.6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11.32</v>
      </c>
      <c r="AB31" s="76">
        <f>-STOA!R31</f>
        <v>0</v>
      </c>
      <c r="AC31">
        <f t="shared" si="0"/>
        <v>0.20872799999999997</v>
      </c>
      <c r="AD31">
        <f t="shared" si="1"/>
        <v>26.551271999999997</v>
      </c>
      <c r="AE31">
        <f>'IDT-1'!D31</f>
        <v>0</v>
      </c>
      <c r="AF31" s="25"/>
      <c r="AG31">
        <f t="shared" si="2"/>
        <v>26.551271999999997</v>
      </c>
      <c r="AI31" s="35">
        <f>PXIL!L31</f>
        <v>0</v>
      </c>
      <c r="AJ31" s="35">
        <f>PXIL!R31</f>
        <v>0</v>
      </c>
      <c r="AK31" s="35">
        <f>RTM_IEX!L31</f>
        <v>9.6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11.719999999999999</v>
      </c>
      <c r="AB32" s="76">
        <f>-STOA!R32</f>
        <v>0</v>
      </c>
      <c r="AC32">
        <f t="shared" si="0"/>
        <v>0.20435999999999999</v>
      </c>
      <c r="AD32">
        <f t="shared" si="1"/>
        <v>25.995639999999998</v>
      </c>
      <c r="AE32">
        <f>'IDT-1'!D32</f>
        <v>0</v>
      </c>
      <c r="AF32" s="25"/>
      <c r="AG32">
        <f t="shared" si="2"/>
        <v>25.995639999999998</v>
      </c>
      <c r="AI32" s="35">
        <f>PXIL!L32</f>
        <v>0</v>
      </c>
      <c r="AJ32" s="35">
        <f>PXIL!R32</f>
        <v>0</v>
      </c>
      <c r="AK32" s="35">
        <f>RTM_IEX!L32</f>
        <v>8.64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12.14</v>
      </c>
      <c r="AB33" s="76">
        <f>-STOA!R33</f>
        <v>0</v>
      </c>
      <c r="AC33">
        <f t="shared" si="0"/>
        <v>0.20763600000000001</v>
      </c>
      <c r="AD33">
        <f t="shared" si="1"/>
        <v>26.412364</v>
      </c>
      <c r="AE33">
        <f>'IDT-1'!D33</f>
        <v>0</v>
      </c>
      <c r="AF33" s="25"/>
      <c r="AG33">
        <f t="shared" si="2"/>
        <v>26.412364</v>
      </c>
      <c r="AI33" s="35">
        <f>PXIL!L33</f>
        <v>0</v>
      </c>
      <c r="AJ33" s="35">
        <f>PXIL!R33</f>
        <v>0</v>
      </c>
      <c r="AK33" s="35">
        <f>RTM_IEX!L33</f>
        <v>8.64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12.68</v>
      </c>
      <c r="AB34" s="76">
        <f>-STOA!R34</f>
        <v>0</v>
      </c>
      <c r="AC34">
        <f t="shared" si="0"/>
        <v>0.20435999999999999</v>
      </c>
      <c r="AD34">
        <f t="shared" si="1"/>
        <v>25.995639999999998</v>
      </c>
      <c r="AE34">
        <f>'IDT-1'!D34</f>
        <v>0</v>
      </c>
      <c r="AF34" s="25"/>
      <c r="AG34">
        <f t="shared" si="2"/>
        <v>25.995639999999998</v>
      </c>
      <c r="AI34" s="35">
        <f>PXIL!L34</f>
        <v>0</v>
      </c>
      <c r="AJ34" s="35">
        <f>PXIL!R34</f>
        <v>0</v>
      </c>
      <c r="AK34" s="35">
        <f>RTM_IEX!L34</f>
        <v>7.68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13.25</v>
      </c>
      <c r="AB35" s="76">
        <f>-STOA!R35</f>
        <v>0</v>
      </c>
      <c r="AC35">
        <f t="shared" si="0"/>
        <v>0.20576399999999997</v>
      </c>
      <c r="AD35">
        <f t="shared" si="1"/>
        <v>26.174236000000001</v>
      </c>
      <c r="AE35">
        <f>'IDT-1'!D35</f>
        <v>0</v>
      </c>
      <c r="AF35" s="25"/>
      <c r="AG35">
        <f t="shared" si="2"/>
        <v>26.174236000000001</v>
      </c>
      <c r="AI35" s="35">
        <f>PXIL!L35</f>
        <v>0</v>
      </c>
      <c r="AJ35" s="35">
        <f>PXIL!R35</f>
        <v>0</v>
      </c>
      <c r="AK35" s="35">
        <f>RTM_IEX!L35</f>
        <v>7.29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13.82</v>
      </c>
      <c r="AB36" s="76">
        <f>-STOA!R36</f>
        <v>0</v>
      </c>
      <c r="AC36">
        <f t="shared" si="0"/>
        <v>0.20576399999999997</v>
      </c>
      <c r="AD36">
        <f t="shared" si="1"/>
        <v>26.174236000000001</v>
      </c>
      <c r="AE36">
        <f>'IDT-1'!D36</f>
        <v>0</v>
      </c>
      <c r="AF36" s="25"/>
      <c r="AG36">
        <f t="shared" si="2"/>
        <v>26.174236000000001</v>
      </c>
      <c r="AI36" s="35">
        <f>PXIL!L36</f>
        <v>0</v>
      </c>
      <c r="AJ36" s="35">
        <f>PXIL!R36</f>
        <v>0</v>
      </c>
      <c r="AK36" s="35">
        <f>RTM_IEX!L36</f>
        <v>6.72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14.41</v>
      </c>
      <c r="AB37" s="76">
        <f>-STOA!R37</f>
        <v>0</v>
      </c>
      <c r="AC37">
        <f t="shared" si="0"/>
        <v>0.20287799999999998</v>
      </c>
      <c r="AD37">
        <f t="shared" si="1"/>
        <v>25.807122</v>
      </c>
      <c r="AE37">
        <f>'IDT-1'!D37</f>
        <v>0</v>
      </c>
      <c r="AF37" s="25"/>
      <c r="AG37">
        <f t="shared" si="2"/>
        <v>25.807122</v>
      </c>
      <c r="AI37" s="35">
        <f>PXIL!L37</f>
        <v>0</v>
      </c>
      <c r="AJ37" s="35">
        <f>PXIL!R37</f>
        <v>0</v>
      </c>
      <c r="AK37" s="35">
        <f>RTM_IEX!L37</f>
        <v>5.76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</v>
      </c>
      <c r="AB38" s="76">
        <f>-STOA!R38</f>
        <v>0</v>
      </c>
      <c r="AC38">
        <f t="shared" si="0"/>
        <v>0.20599800000000001</v>
      </c>
      <c r="AD38">
        <f t="shared" si="1"/>
        <v>26.204001999999999</v>
      </c>
      <c r="AE38">
        <f>'IDT-1'!D38</f>
        <v>0</v>
      </c>
      <c r="AF38" s="25"/>
      <c r="AG38">
        <f t="shared" si="2"/>
        <v>26.204001999999999</v>
      </c>
      <c r="AI38" s="35">
        <f>PXIL!L38</f>
        <v>0</v>
      </c>
      <c r="AJ38" s="35">
        <f>PXIL!R38</f>
        <v>0</v>
      </c>
      <c r="AK38" s="35">
        <f>RTM_IEX!L38</f>
        <v>5.57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15.59</v>
      </c>
      <c r="AB39" s="76">
        <f>-STOA!R39</f>
        <v>0</v>
      </c>
      <c r="AC39">
        <f t="shared" si="0"/>
        <v>0.204594</v>
      </c>
      <c r="AD39">
        <f t="shared" si="1"/>
        <v>26.025406</v>
      </c>
      <c r="AE39">
        <f>'IDT-1'!D39</f>
        <v>0</v>
      </c>
      <c r="AF39" s="25"/>
      <c r="AG39">
        <f t="shared" si="2"/>
        <v>26.025406</v>
      </c>
      <c r="AI39" s="35">
        <f>PXIL!L39</f>
        <v>0</v>
      </c>
      <c r="AJ39" s="35">
        <f>PXIL!R39</f>
        <v>0</v>
      </c>
      <c r="AK39" s="35">
        <f>RTM_IEX!L39</f>
        <v>4.8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16.100000000000001</v>
      </c>
      <c r="AB40" s="76">
        <f>-STOA!R40</f>
        <v>0</v>
      </c>
      <c r="AC40">
        <f t="shared" si="0"/>
        <v>0.20108400000000001</v>
      </c>
      <c r="AD40">
        <f t="shared" si="1"/>
        <v>25.578916</v>
      </c>
      <c r="AE40">
        <f>'IDT-1'!D40</f>
        <v>0</v>
      </c>
      <c r="AF40" s="25"/>
      <c r="AG40">
        <f t="shared" si="2"/>
        <v>25.578916</v>
      </c>
      <c r="AI40" s="35">
        <f>PXIL!L40</f>
        <v>0</v>
      </c>
      <c r="AJ40" s="35">
        <f>PXIL!R40</f>
        <v>0</v>
      </c>
      <c r="AK40" s="35">
        <f>RTM_IEX!L40</f>
        <v>3.84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16.61</v>
      </c>
      <c r="AB41" s="76">
        <f>-STOA!R41</f>
        <v>0</v>
      </c>
      <c r="AC41">
        <f t="shared" si="0"/>
        <v>0.201318</v>
      </c>
      <c r="AD41">
        <f t="shared" si="1"/>
        <v>25.608681999999998</v>
      </c>
      <c r="AE41">
        <f>'IDT-1'!D41</f>
        <v>0</v>
      </c>
      <c r="AF41" s="25"/>
      <c r="AG41">
        <f t="shared" si="2"/>
        <v>25.608681999999998</v>
      </c>
      <c r="AI41" s="35">
        <f>PXIL!L41</f>
        <v>0</v>
      </c>
      <c r="AJ41" s="35">
        <f>PXIL!R41</f>
        <v>0</v>
      </c>
      <c r="AK41" s="35">
        <f>RTM_IEX!L41</f>
        <v>3.36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17.02</v>
      </c>
      <c r="AB42" s="76">
        <f>-STOA!R42</f>
        <v>0</v>
      </c>
      <c r="AC42">
        <f t="shared" si="0"/>
        <v>0.20077200000000001</v>
      </c>
      <c r="AD42">
        <f t="shared" si="1"/>
        <v>25.539227999999998</v>
      </c>
      <c r="AE42">
        <f>'IDT-1'!D42</f>
        <v>0</v>
      </c>
      <c r="AF42" s="25"/>
      <c r="AG42">
        <f t="shared" si="2"/>
        <v>25.539227999999998</v>
      </c>
      <c r="AI42" s="35">
        <f>PXIL!L42</f>
        <v>0</v>
      </c>
      <c r="AJ42" s="35">
        <f>PXIL!R42</f>
        <v>0</v>
      </c>
      <c r="AK42" s="35">
        <f>RTM_IEX!L42</f>
        <v>2.88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17.34</v>
      </c>
      <c r="AB43" s="76">
        <f>-STOA!R43</f>
        <v>0</v>
      </c>
      <c r="AC43">
        <f t="shared" si="0"/>
        <v>0.203268</v>
      </c>
      <c r="AD43">
        <f t="shared" si="1"/>
        <v>25.856731999999997</v>
      </c>
      <c r="AE43">
        <f>'IDT-1'!D43</f>
        <v>0</v>
      </c>
      <c r="AF43" s="25"/>
      <c r="AG43">
        <f t="shared" si="2"/>
        <v>25.856731999999997</v>
      </c>
      <c r="AI43" s="35">
        <f>PXIL!L43</f>
        <v>0</v>
      </c>
      <c r="AJ43" s="35">
        <f>PXIL!R43</f>
        <v>0</v>
      </c>
      <c r="AK43" s="35">
        <f>RTM_IEX!L43</f>
        <v>2.88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17.57</v>
      </c>
      <c r="AB44" s="76">
        <f>-STOA!R44</f>
        <v>0</v>
      </c>
      <c r="AC44">
        <f t="shared" si="0"/>
        <v>0.20506199999999997</v>
      </c>
      <c r="AD44">
        <f t="shared" si="1"/>
        <v>26.084937999999998</v>
      </c>
      <c r="AE44">
        <f>'IDT-1'!D44</f>
        <v>0</v>
      </c>
      <c r="AF44" s="25"/>
      <c r="AG44">
        <f t="shared" si="2"/>
        <v>26.084937999999998</v>
      </c>
      <c r="AI44" s="35">
        <f>PXIL!L44</f>
        <v>0</v>
      </c>
      <c r="AJ44" s="35">
        <f>PXIL!R44</f>
        <v>0</v>
      </c>
      <c r="AK44" s="35">
        <f>RTM_IEX!L44</f>
        <v>2.88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17.77</v>
      </c>
      <c r="AB45" s="76">
        <f>-STOA!R45</f>
        <v>0</v>
      </c>
      <c r="AC45">
        <f t="shared" si="0"/>
        <v>0.20513999999999999</v>
      </c>
      <c r="AD45">
        <f t="shared" si="1"/>
        <v>26.094860000000001</v>
      </c>
      <c r="AE45">
        <f>'IDT-1'!D45</f>
        <v>0</v>
      </c>
      <c r="AF45" s="25"/>
      <c r="AG45">
        <f t="shared" si="2"/>
        <v>26.094860000000001</v>
      </c>
      <c r="AI45" s="35">
        <f>PXIL!L45</f>
        <v>0</v>
      </c>
      <c r="AJ45" s="35">
        <f>PXIL!R45</f>
        <v>0</v>
      </c>
      <c r="AK45" s="35">
        <f>RTM_IEX!L45</f>
        <v>2.69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17.97</v>
      </c>
      <c r="AB46" s="76">
        <f>-STOA!R46</f>
        <v>0</v>
      </c>
      <c r="AC46">
        <f t="shared" si="0"/>
        <v>0.20069399999999998</v>
      </c>
      <c r="AD46">
        <f t="shared" si="1"/>
        <v>25.529305999999998</v>
      </c>
      <c r="AE46">
        <f>'IDT-1'!D46</f>
        <v>0</v>
      </c>
      <c r="AF46" s="25"/>
      <c r="AG46">
        <f t="shared" si="2"/>
        <v>25.529305999999998</v>
      </c>
      <c r="AI46" s="35">
        <f>PXIL!L46</f>
        <v>0</v>
      </c>
      <c r="AJ46" s="35">
        <f>PXIL!R46</f>
        <v>0</v>
      </c>
      <c r="AK46" s="35">
        <f>RTM_IEX!L46</f>
        <v>1.92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17.46</v>
      </c>
      <c r="AB47" s="76">
        <f>-STOA!R47</f>
        <v>0</v>
      </c>
      <c r="AC47">
        <f t="shared" si="0"/>
        <v>0.20045999999999997</v>
      </c>
      <c r="AD47">
        <f t="shared" si="1"/>
        <v>25.49954</v>
      </c>
      <c r="AE47">
        <f>'IDT-1'!D47</f>
        <v>0</v>
      </c>
      <c r="AF47" s="25"/>
      <c r="AG47">
        <f t="shared" si="2"/>
        <v>25.49954</v>
      </c>
      <c r="AI47" s="35">
        <f>PXIL!L47</f>
        <v>0</v>
      </c>
      <c r="AJ47" s="35">
        <f>PXIL!R47</f>
        <v>0</v>
      </c>
      <c r="AK47" s="35">
        <f>RTM_IEX!L47</f>
        <v>2.4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16.739999999999998</v>
      </c>
      <c r="AB48" s="76">
        <f>-STOA!R48</f>
        <v>0</v>
      </c>
      <c r="AC48">
        <f t="shared" si="0"/>
        <v>0.20233199999999998</v>
      </c>
      <c r="AD48">
        <f t="shared" si="1"/>
        <v>25.737667999999999</v>
      </c>
      <c r="AE48">
        <f>'IDT-1'!D48</f>
        <v>0</v>
      </c>
      <c r="AF48" s="25"/>
      <c r="AG48">
        <f t="shared" si="2"/>
        <v>25.737667999999999</v>
      </c>
      <c r="AI48" s="35">
        <f>PXIL!L48</f>
        <v>0</v>
      </c>
      <c r="AJ48" s="35">
        <f>PXIL!R48</f>
        <v>0</v>
      </c>
      <c r="AK48" s="35">
        <f>RTM_IEX!L48</f>
        <v>3.36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18.28</v>
      </c>
      <c r="AB49" s="76">
        <f>-STOA!R49</f>
        <v>0</v>
      </c>
      <c r="AC49">
        <f t="shared" si="0"/>
        <v>0.20685599999999998</v>
      </c>
      <c r="AD49">
        <f t="shared" si="1"/>
        <v>26.313144000000001</v>
      </c>
      <c r="AE49">
        <f>'IDT-1'!D49</f>
        <v>0</v>
      </c>
      <c r="AF49" s="25"/>
      <c r="AG49">
        <f t="shared" si="2"/>
        <v>26.313144000000001</v>
      </c>
      <c r="AI49" s="35">
        <f>PXIL!L49</f>
        <v>0</v>
      </c>
      <c r="AJ49" s="35">
        <f>PXIL!R49</f>
        <v>0</v>
      </c>
      <c r="AK49" s="35">
        <f>RTM_IEX!L49</f>
        <v>2.4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18.62</v>
      </c>
      <c r="AB50" s="76">
        <f>-STOA!R50</f>
        <v>0</v>
      </c>
      <c r="AC50">
        <f t="shared" si="0"/>
        <v>0.20576399999999997</v>
      </c>
      <c r="AD50">
        <f t="shared" si="1"/>
        <v>26.174236000000004</v>
      </c>
      <c r="AE50">
        <f>'IDT-1'!D50</f>
        <v>0</v>
      </c>
      <c r="AF50" s="25"/>
      <c r="AG50">
        <f t="shared" si="2"/>
        <v>26.174236000000004</v>
      </c>
      <c r="AI50" s="35">
        <f>PXIL!L50</f>
        <v>0</v>
      </c>
      <c r="AJ50" s="35">
        <f>PXIL!R50</f>
        <v>0</v>
      </c>
      <c r="AK50" s="35">
        <f>RTM_IEX!L50</f>
        <v>1.92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16.420000000000002</v>
      </c>
      <c r="AB51" s="76">
        <f>-STOA!R51</f>
        <v>0</v>
      </c>
      <c r="AC51">
        <f t="shared" si="0"/>
        <v>0.20358000000000001</v>
      </c>
      <c r="AD51">
        <f t="shared" si="1"/>
        <v>25.896420000000003</v>
      </c>
      <c r="AE51">
        <f>'IDT-1'!D51</f>
        <v>0</v>
      </c>
      <c r="AF51" s="25"/>
      <c r="AG51">
        <f t="shared" si="2"/>
        <v>25.896420000000003</v>
      </c>
      <c r="AI51" s="35">
        <f>PXIL!L51</f>
        <v>0</v>
      </c>
      <c r="AJ51" s="35">
        <f>PXIL!R51</f>
        <v>0</v>
      </c>
      <c r="AK51" s="35">
        <f>RTM_IEX!L51</f>
        <v>3.84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16.95</v>
      </c>
      <c r="AB52" s="76">
        <f>-STOA!R52</f>
        <v>0</v>
      </c>
      <c r="AC52">
        <f t="shared" si="0"/>
        <v>0.20396999999999998</v>
      </c>
      <c r="AD52">
        <f t="shared" si="1"/>
        <v>25.94603</v>
      </c>
      <c r="AE52">
        <f>'IDT-1'!D52</f>
        <v>0</v>
      </c>
      <c r="AF52" s="25"/>
      <c r="AG52">
        <f t="shared" si="2"/>
        <v>25.94603</v>
      </c>
      <c r="AI52" s="35">
        <f>PXIL!L52</f>
        <v>0</v>
      </c>
      <c r="AJ52" s="35">
        <f>PXIL!R52</f>
        <v>0</v>
      </c>
      <c r="AK52" s="35">
        <f>RTM_IEX!L52</f>
        <v>3.36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17.690000000000001</v>
      </c>
      <c r="AB53" s="76">
        <f>-STOA!R53</f>
        <v>0</v>
      </c>
      <c r="AC53">
        <f t="shared" si="0"/>
        <v>0.203736</v>
      </c>
      <c r="AD53">
        <f t="shared" si="1"/>
        <v>25.916264000000002</v>
      </c>
      <c r="AE53">
        <f>'IDT-1'!D53</f>
        <v>0</v>
      </c>
      <c r="AF53" s="25"/>
      <c r="AG53">
        <f t="shared" si="2"/>
        <v>25.916264000000002</v>
      </c>
      <c r="AI53" s="35">
        <f>PXIL!L53</f>
        <v>0</v>
      </c>
      <c r="AJ53" s="35">
        <f>PXIL!R53</f>
        <v>0</v>
      </c>
      <c r="AK53" s="35">
        <f>RTM_IEX!L53</f>
        <v>2.59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17.54</v>
      </c>
      <c r="AB54" s="76">
        <f>-STOA!R54</f>
        <v>0</v>
      </c>
      <c r="AC54">
        <f t="shared" si="0"/>
        <v>0.20404799999999998</v>
      </c>
      <c r="AD54">
        <f t="shared" si="1"/>
        <v>25.955952</v>
      </c>
      <c r="AE54">
        <f>'IDT-1'!D54</f>
        <v>0</v>
      </c>
      <c r="AF54" s="25"/>
      <c r="AG54">
        <f t="shared" si="2"/>
        <v>25.955952</v>
      </c>
      <c r="AI54" s="35">
        <f>PXIL!L54</f>
        <v>0</v>
      </c>
      <c r="AJ54" s="35">
        <f>PXIL!R54</f>
        <v>0</v>
      </c>
      <c r="AK54" s="35">
        <f>RTM_IEX!L54</f>
        <v>2.78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15.59</v>
      </c>
      <c r="AB55" s="76">
        <f>-STOA!R55</f>
        <v>0</v>
      </c>
      <c r="AC55">
        <f t="shared" si="0"/>
        <v>0.20311200000000001</v>
      </c>
      <c r="AD55">
        <f t="shared" si="1"/>
        <v>25.836887999999998</v>
      </c>
      <c r="AE55">
        <f>'IDT-1'!D55</f>
        <v>0</v>
      </c>
      <c r="AF55" s="25"/>
      <c r="AG55">
        <f t="shared" si="2"/>
        <v>25.836887999999998</v>
      </c>
      <c r="AI55" s="35">
        <f>PXIL!L55</f>
        <v>0</v>
      </c>
      <c r="AJ55" s="35">
        <f>PXIL!R55</f>
        <v>0</v>
      </c>
      <c r="AK55" s="35">
        <f>RTM_IEX!L55</f>
        <v>4.6100000000000003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17.63</v>
      </c>
      <c r="AB56" s="76">
        <f>-STOA!R56</f>
        <v>0</v>
      </c>
      <c r="AC56">
        <f t="shared" si="0"/>
        <v>0.20178599999999997</v>
      </c>
      <c r="AD56">
        <f t="shared" si="1"/>
        <v>25.668213999999999</v>
      </c>
      <c r="AE56">
        <f>'IDT-1'!D56</f>
        <v>0</v>
      </c>
      <c r="AF56" s="25"/>
      <c r="AG56">
        <f t="shared" si="2"/>
        <v>25.668213999999999</v>
      </c>
      <c r="AI56" s="35">
        <f>PXIL!L56</f>
        <v>0</v>
      </c>
      <c r="AJ56" s="35">
        <f>PXIL!R56</f>
        <v>0</v>
      </c>
      <c r="AK56" s="35">
        <f>RTM_IEX!L56</f>
        <v>2.4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18.04</v>
      </c>
      <c r="AB57" s="76">
        <f>-STOA!R57</f>
        <v>0</v>
      </c>
      <c r="AC57">
        <f t="shared" si="0"/>
        <v>0.19375199999999998</v>
      </c>
      <c r="AD57">
        <f t="shared" si="1"/>
        <v>24.646248</v>
      </c>
      <c r="AE57">
        <f>'IDT-1'!D57</f>
        <v>0</v>
      </c>
      <c r="AF57" s="25"/>
      <c r="AG57">
        <f t="shared" si="2"/>
        <v>24.646248</v>
      </c>
      <c r="AI57" s="35">
        <f>PXIL!L57</f>
        <v>0</v>
      </c>
      <c r="AJ57" s="35">
        <f>PXIL!R57</f>
        <v>0</v>
      </c>
      <c r="AK57" s="35">
        <f>RTM_IEX!L57</f>
        <v>0.96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14.95</v>
      </c>
      <c r="AB58" s="76">
        <f>-STOA!R58</f>
        <v>0</v>
      </c>
      <c r="AC58">
        <f t="shared" si="0"/>
        <v>0.18836999999999998</v>
      </c>
      <c r="AD58">
        <f t="shared" si="1"/>
        <v>23.96163</v>
      </c>
      <c r="AE58">
        <f>'IDT-1'!D58</f>
        <v>0</v>
      </c>
      <c r="AF58" s="25"/>
      <c r="AG58">
        <f t="shared" si="2"/>
        <v>23.96163</v>
      </c>
      <c r="AI58" s="35">
        <f>PXIL!L58</f>
        <v>0</v>
      </c>
      <c r="AJ58" s="35">
        <f>PXIL!R58</f>
        <v>0</v>
      </c>
      <c r="AK58" s="35">
        <f>RTM_IEX!L58</f>
        <v>3.36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17.309999999999999</v>
      </c>
      <c r="AB59" s="76">
        <f>-STOA!R59</f>
        <v>0</v>
      </c>
      <c r="AC59">
        <f t="shared" si="0"/>
        <v>0.18805799999999998</v>
      </c>
      <c r="AD59">
        <f t="shared" si="1"/>
        <v>23.921941999999998</v>
      </c>
      <c r="AE59">
        <f>'IDT-1'!D59</f>
        <v>0</v>
      </c>
      <c r="AF59" s="25"/>
      <c r="AG59">
        <f t="shared" si="2"/>
        <v>23.921941999999998</v>
      </c>
      <c r="AI59" s="35">
        <f>PXIL!L59</f>
        <v>0</v>
      </c>
      <c r="AJ59" s="35">
        <f>PXIL!R59</f>
        <v>0</v>
      </c>
      <c r="AK59" s="35">
        <f>RTM_IEX!L59</f>
        <v>0.96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15.75</v>
      </c>
      <c r="AB60" s="76">
        <f>-STOA!R60</f>
        <v>0</v>
      </c>
      <c r="AC60">
        <f t="shared" si="0"/>
        <v>0.18712199999999998</v>
      </c>
      <c r="AD60">
        <f t="shared" si="1"/>
        <v>23.802878</v>
      </c>
      <c r="AE60">
        <f>'IDT-1'!D60</f>
        <v>0</v>
      </c>
      <c r="AF60" s="25"/>
      <c r="AG60">
        <f t="shared" si="2"/>
        <v>23.802878</v>
      </c>
      <c r="AI60" s="35">
        <f>PXIL!L60</f>
        <v>0</v>
      </c>
      <c r="AJ60" s="35">
        <f>PXIL!R60</f>
        <v>0</v>
      </c>
      <c r="AK60" s="35">
        <f>RTM_IEX!L60</f>
        <v>2.4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14.36</v>
      </c>
      <c r="AB61" s="76">
        <f>-STOA!R61</f>
        <v>0</v>
      </c>
      <c r="AC61">
        <f t="shared" si="0"/>
        <v>0.18376799999999999</v>
      </c>
      <c r="AD61">
        <f t="shared" si="1"/>
        <v>23.376231999999998</v>
      </c>
      <c r="AE61">
        <f>'IDT-1'!D61</f>
        <v>0</v>
      </c>
      <c r="AF61" s="25"/>
      <c r="AG61">
        <f t="shared" si="2"/>
        <v>23.376231999999998</v>
      </c>
      <c r="AI61" s="35">
        <f>PXIL!L61</f>
        <v>0</v>
      </c>
      <c r="AJ61" s="35">
        <f>PXIL!R61</f>
        <v>0</v>
      </c>
      <c r="AK61" s="35">
        <f>RTM_IEX!L61</f>
        <v>3.36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16.04</v>
      </c>
      <c r="AB62" s="76">
        <f>-STOA!R62</f>
        <v>0</v>
      </c>
      <c r="AC62">
        <f t="shared" si="0"/>
        <v>0.18337799999999999</v>
      </c>
      <c r="AD62">
        <f t="shared" si="1"/>
        <v>23.326621999999997</v>
      </c>
      <c r="AE62">
        <f>'IDT-1'!D62</f>
        <v>0</v>
      </c>
      <c r="AF62" s="25"/>
      <c r="AG62">
        <f t="shared" si="2"/>
        <v>23.326621999999997</v>
      </c>
      <c r="AI62" s="35">
        <f>PXIL!L62</f>
        <v>0</v>
      </c>
      <c r="AJ62" s="35">
        <f>PXIL!R62</f>
        <v>0</v>
      </c>
      <c r="AK62" s="35">
        <f>RTM_IEX!L62</f>
        <v>1.63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15.57</v>
      </c>
      <c r="AB63" s="76">
        <f>-STOA!R63</f>
        <v>0</v>
      </c>
      <c r="AC63">
        <f t="shared" si="0"/>
        <v>0.18197399999999997</v>
      </c>
      <c r="AD63">
        <f t="shared" si="1"/>
        <v>23.148025999999998</v>
      </c>
      <c r="AE63">
        <f>'IDT-1'!D63</f>
        <v>0</v>
      </c>
      <c r="AF63" s="25"/>
      <c r="AG63">
        <f t="shared" si="2"/>
        <v>23.148025999999998</v>
      </c>
      <c r="AI63" s="35">
        <f>PXIL!L63</f>
        <v>0</v>
      </c>
      <c r="AJ63" s="35">
        <f>PXIL!R63</f>
        <v>0</v>
      </c>
      <c r="AK63" s="35">
        <f>RTM_IEX!L63</f>
        <v>1.92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13.57</v>
      </c>
      <c r="AB64" s="76">
        <f>-STOA!R64</f>
        <v>0</v>
      </c>
      <c r="AC64">
        <f t="shared" si="0"/>
        <v>0.179868</v>
      </c>
      <c r="AD64">
        <f t="shared" si="1"/>
        <v>22.880132</v>
      </c>
      <c r="AE64">
        <f>'IDT-1'!D64</f>
        <v>0</v>
      </c>
      <c r="AF64" s="25"/>
      <c r="AG64">
        <f t="shared" si="2"/>
        <v>22.880132</v>
      </c>
      <c r="AI64" s="35">
        <f>PXIL!L64</f>
        <v>0</v>
      </c>
      <c r="AJ64" s="35">
        <f>PXIL!R64</f>
        <v>0</v>
      </c>
      <c r="AK64" s="35">
        <f>RTM_IEX!L64</f>
        <v>3.65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13.629999999999999</v>
      </c>
      <c r="AB65" s="76">
        <f>-STOA!R65</f>
        <v>0</v>
      </c>
      <c r="AC65">
        <f t="shared" si="0"/>
        <v>0.18033599999999997</v>
      </c>
      <c r="AD65">
        <f t="shared" si="1"/>
        <v>22.939663999999997</v>
      </c>
      <c r="AE65">
        <f>'IDT-1'!D65</f>
        <v>0</v>
      </c>
      <c r="AF65" s="25"/>
      <c r="AG65">
        <f t="shared" si="2"/>
        <v>22.939663999999997</v>
      </c>
      <c r="AI65" s="35">
        <f>PXIL!L65</f>
        <v>0</v>
      </c>
      <c r="AJ65" s="35">
        <f>PXIL!R65</f>
        <v>0</v>
      </c>
      <c r="AK65" s="35">
        <f>RTM_IEX!L65</f>
        <v>3.65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13.649999999999999</v>
      </c>
      <c r="AB66" s="76">
        <f>-STOA!R66</f>
        <v>0</v>
      </c>
      <c r="AC66">
        <f t="shared" si="0"/>
        <v>0.18049199999999999</v>
      </c>
      <c r="AD66">
        <f t="shared" si="1"/>
        <v>22.959507999999996</v>
      </c>
      <c r="AE66">
        <f>'IDT-1'!D66</f>
        <v>0</v>
      </c>
      <c r="AF66" s="25"/>
      <c r="AG66">
        <f t="shared" si="2"/>
        <v>22.959507999999996</v>
      </c>
      <c r="AI66" s="35">
        <f>PXIL!L66</f>
        <v>0</v>
      </c>
      <c r="AJ66" s="35">
        <f>PXIL!R66</f>
        <v>0</v>
      </c>
      <c r="AK66" s="35">
        <f>RTM_IEX!L66</f>
        <v>3.65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13.030000000000001</v>
      </c>
      <c r="AB67" s="76">
        <f>-STOA!R67</f>
        <v>0</v>
      </c>
      <c r="AC67">
        <f t="shared" si="0"/>
        <v>0.18462600000000001</v>
      </c>
      <c r="AD67">
        <f t="shared" si="1"/>
        <v>23.485374</v>
      </c>
      <c r="AE67">
        <f>'IDT-1'!D67</f>
        <v>0</v>
      </c>
      <c r="AF67" s="25"/>
      <c r="AG67">
        <f t="shared" si="2"/>
        <v>23.485374</v>
      </c>
      <c r="AI67" s="35">
        <f>PXIL!L67</f>
        <v>0</v>
      </c>
      <c r="AJ67" s="35">
        <f>PXIL!R67</f>
        <v>0</v>
      </c>
      <c r="AK67" s="35">
        <f>RTM_IEX!L67</f>
        <v>4.8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12.55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0.18462599999999998</v>
      </c>
      <c r="AD68">
        <f t="shared" ref="AD68:AD98" si="4">SUM(B68:AB68,AI68:AV68)-AC68</f>
        <v>23.485374</v>
      </c>
      <c r="AE68">
        <f>'IDT-1'!D68</f>
        <v>0</v>
      </c>
      <c r="AF68" s="25"/>
      <c r="AG68">
        <f t="shared" ref="AG68:AG98" si="5">SUM(AD68:AF68)</f>
        <v>23.485374</v>
      </c>
      <c r="AI68" s="35">
        <f>PXIL!L68</f>
        <v>0</v>
      </c>
      <c r="AJ68" s="35">
        <f>PXIL!R68</f>
        <v>0</v>
      </c>
      <c r="AK68" s="35">
        <f>RTM_IEX!L68</f>
        <v>5.28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11.989999999999998</v>
      </c>
      <c r="AB69" s="76">
        <f>-STOA!R69</f>
        <v>0</v>
      </c>
      <c r="AC69">
        <f t="shared" si="3"/>
        <v>0.18774599999999997</v>
      </c>
      <c r="AD69">
        <f t="shared" si="4"/>
        <v>23.882254</v>
      </c>
      <c r="AE69">
        <f>'IDT-1'!D69</f>
        <v>0</v>
      </c>
      <c r="AF69" s="25"/>
      <c r="AG69">
        <f t="shared" si="5"/>
        <v>23.882254</v>
      </c>
      <c r="AI69" s="35">
        <f>PXIL!L69</f>
        <v>0</v>
      </c>
      <c r="AJ69" s="35">
        <f>PXIL!R69</f>
        <v>0</v>
      </c>
      <c r="AK69" s="35">
        <f>RTM_IEX!L69</f>
        <v>6.24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11.64</v>
      </c>
      <c r="AB70" s="76">
        <f>-STOA!R70</f>
        <v>0</v>
      </c>
      <c r="AC70">
        <f t="shared" si="3"/>
        <v>0.18875999999999998</v>
      </c>
      <c r="AD70">
        <f t="shared" si="4"/>
        <v>24.011240000000001</v>
      </c>
      <c r="AE70">
        <f>'IDT-1'!D70</f>
        <v>0</v>
      </c>
      <c r="AF70" s="25"/>
      <c r="AG70">
        <f t="shared" si="5"/>
        <v>24.011240000000001</v>
      </c>
      <c r="AI70" s="35">
        <f>PXIL!L70</f>
        <v>0</v>
      </c>
      <c r="AJ70" s="35">
        <f>PXIL!R70</f>
        <v>0</v>
      </c>
      <c r="AK70" s="35">
        <f>RTM_IEX!L70</f>
        <v>6.72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11.18</v>
      </c>
      <c r="AB71" s="76">
        <f>-STOA!R71</f>
        <v>0</v>
      </c>
      <c r="AC71">
        <f t="shared" si="3"/>
        <v>0.19109999999999999</v>
      </c>
      <c r="AD71">
        <f t="shared" si="4"/>
        <v>24.308900000000001</v>
      </c>
      <c r="AE71">
        <f>'IDT-1'!D71</f>
        <v>0</v>
      </c>
      <c r="AF71" s="25"/>
      <c r="AG71">
        <f t="shared" si="5"/>
        <v>24.308900000000001</v>
      </c>
      <c r="AI71" s="35">
        <f>PXIL!L71</f>
        <v>0</v>
      </c>
      <c r="AJ71" s="35">
        <f>PXIL!R71</f>
        <v>0</v>
      </c>
      <c r="AK71" s="35">
        <f>RTM_IEX!L71</f>
        <v>7.48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10.87</v>
      </c>
      <c r="AB72" s="76">
        <f>-STOA!R72</f>
        <v>0</v>
      </c>
      <c r="AC72">
        <f t="shared" si="3"/>
        <v>0.19468799999999997</v>
      </c>
      <c r="AD72">
        <f t="shared" si="4"/>
        <v>24.765311999999998</v>
      </c>
      <c r="AE72">
        <f>'IDT-1'!D72</f>
        <v>0</v>
      </c>
      <c r="AF72" s="25"/>
      <c r="AG72">
        <f t="shared" si="5"/>
        <v>24.765311999999998</v>
      </c>
      <c r="AI72" s="35">
        <f>PXIL!L72</f>
        <v>0</v>
      </c>
      <c r="AJ72" s="35">
        <f>PXIL!R72</f>
        <v>0</v>
      </c>
      <c r="AK72" s="35">
        <f>RTM_IEX!L72</f>
        <v>8.25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5.8397165186156013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10.71</v>
      </c>
      <c r="AB73" s="76">
        <f>-STOA!R73</f>
        <v>0</v>
      </c>
      <c r="AC73">
        <f t="shared" si="3"/>
        <v>0.1964797888452017</v>
      </c>
      <c r="AD73">
        <f t="shared" si="4"/>
        <v>24.993236729770402</v>
      </c>
      <c r="AE73">
        <f>'IDT-1'!D73</f>
        <v>0</v>
      </c>
      <c r="AF73" s="25"/>
      <c r="AG73">
        <f t="shared" si="5"/>
        <v>24.993236729770402</v>
      </c>
      <c r="AI73" s="35">
        <f>PXIL!L73</f>
        <v>0</v>
      </c>
      <c r="AJ73" s="35">
        <f>PXIL!R73</f>
        <v>0</v>
      </c>
      <c r="AK73" s="35">
        <f>RTM_IEX!L73</f>
        <v>8.64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10.57</v>
      </c>
      <c r="AB74" s="76">
        <f>-STOA!R74</f>
        <v>0</v>
      </c>
      <c r="AC74">
        <f t="shared" si="3"/>
        <v>0.19983600000000001</v>
      </c>
      <c r="AD74">
        <f t="shared" si="4"/>
        <v>25.420164</v>
      </c>
      <c r="AE74">
        <f>'IDT-1'!D74</f>
        <v>0</v>
      </c>
      <c r="AF74" s="25"/>
      <c r="AG74">
        <f t="shared" si="5"/>
        <v>25.420164</v>
      </c>
      <c r="AI74" s="35">
        <f>PXIL!L74</f>
        <v>0</v>
      </c>
      <c r="AJ74" s="35">
        <f>PXIL!R74</f>
        <v>0</v>
      </c>
      <c r="AK74" s="35">
        <f>RTM_IEX!L74</f>
        <v>9.2100000000000009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0.204984</v>
      </c>
      <c r="AD75">
        <f t="shared" si="4"/>
        <v>26.075016000000002</v>
      </c>
      <c r="AE75">
        <f>'IDT-1'!D75</f>
        <v>0</v>
      </c>
      <c r="AF75" s="25"/>
      <c r="AG75">
        <f t="shared" si="5"/>
        <v>26.075016000000002</v>
      </c>
      <c r="AI75" s="35">
        <f>PXIL!L75</f>
        <v>0</v>
      </c>
      <c r="AJ75" s="35">
        <f>PXIL!R75</f>
        <v>0</v>
      </c>
      <c r="AK75" s="35">
        <f>RTM_IEX!L75</f>
        <v>9.8800000000000008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0.20404799999999998</v>
      </c>
      <c r="AD76">
        <f t="shared" si="4"/>
        <v>25.955951999999996</v>
      </c>
      <c r="AE76">
        <f>'IDT-1'!D76</f>
        <v>0</v>
      </c>
      <c r="AF76" s="25"/>
      <c r="AG76">
        <f t="shared" si="5"/>
        <v>25.955951999999996</v>
      </c>
      <c r="AI76" s="35">
        <f>PXIL!L76</f>
        <v>0</v>
      </c>
      <c r="AJ76" s="35">
        <f>PXIL!R76</f>
        <v>0</v>
      </c>
      <c r="AK76" s="35">
        <f>RTM_IEX!L76</f>
        <v>9.76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0.20279999999999998</v>
      </c>
      <c r="AD77">
        <f t="shared" si="4"/>
        <v>25.7972</v>
      </c>
      <c r="AE77">
        <f>'IDT-1'!D77</f>
        <v>0</v>
      </c>
      <c r="AF77" s="25"/>
      <c r="AG77">
        <f t="shared" si="5"/>
        <v>25.7972</v>
      </c>
      <c r="AI77" s="35">
        <f>PXIL!L77</f>
        <v>0</v>
      </c>
      <c r="AJ77" s="35">
        <f>PXIL!R77</f>
        <v>0</v>
      </c>
      <c r="AK77" s="35">
        <f>RTM_IEX!L77</f>
        <v>9.6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0.19905599999999996</v>
      </c>
      <c r="AD78">
        <f t="shared" si="4"/>
        <v>25.320943999999997</v>
      </c>
      <c r="AE78">
        <f>'IDT-1'!D78</f>
        <v>0</v>
      </c>
      <c r="AF78" s="25"/>
      <c r="AG78">
        <f t="shared" si="5"/>
        <v>25.320943999999997</v>
      </c>
      <c r="AI78" s="35">
        <f>PXIL!L78</f>
        <v>0</v>
      </c>
      <c r="AJ78" s="35">
        <f>PXIL!R78</f>
        <v>0</v>
      </c>
      <c r="AK78" s="35">
        <f>RTM_IEX!L78</f>
        <v>9.1199999999999992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5.8397327598041455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0.19523191552647234</v>
      </c>
      <c r="AD79">
        <f t="shared" si="4"/>
        <v>24.834500844277674</v>
      </c>
      <c r="AE79">
        <f>'IDT-1'!D79</f>
        <v>0</v>
      </c>
      <c r="AF79" s="25"/>
      <c r="AG79">
        <f t="shared" si="5"/>
        <v>24.834500844277674</v>
      </c>
      <c r="AI79" s="35">
        <f>PXIL!L79</f>
        <v>0</v>
      </c>
      <c r="AJ79" s="35">
        <f>PXIL!R79</f>
        <v>0</v>
      </c>
      <c r="AK79" s="35">
        <f>RTM_IEX!L79</f>
        <v>8.6300000000000008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5.8397327598041455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0.19156591552647234</v>
      </c>
      <c r="AD80">
        <f t="shared" si="4"/>
        <v>24.368166844277674</v>
      </c>
      <c r="AE80">
        <f>'IDT-1'!D80</f>
        <v>0</v>
      </c>
      <c r="AF80" s="25"/>
      <c r="AG80">
        <f t="shared" si="5"/>
        <v>24.368166844277674</v>
      </c>
      <c r="AI80" s="35">
        <f>PXIL!L80</f>
        <v>0</v>
      </c>
      <c r="AJ80" s="35">
        <f>PXIL!R80</f>
        <v>0</v>
      </c>
      <c r="AK80" s="35">
        <f>RTM_IEX!L80</f>
        <v>8.16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5.8397327598041455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0.19156591552647234</v>
      </c>
      <c r="AD81">
        <f t="shared" si="4"/>
        <v>24.368166844277674</v>
      </c>
      <c r="AE81">
        <f>'IDT-1'!D81</f>
        <v>0</v>
      </c>
      <c r="AF81" s="25"/>
      <c r="AG81">
        <f t="shared" si="5"/>
        <v>24.368166844277674</v>
      </c>
      <c r="AI81" s="35">
        <f>PXIL!L81</f>
        <v>0</v>
      </c>
      <c r="AJ81" s="35">
        <f>PXIL!R81</f>
        <v>0</v>
      </c>
      <c r="AK81" s="35">
        <f>RTM_IEX!L81</f>
        <v>8.16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5.8397327598041455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0.18930391552647233</v>
      </c>
      <c r="AD82">
        <f t="shared" si="4"/>
        <v>24.080428844277673</v>
      </c>
      <c r="AE82">
        <f>'IDT-1'!D82</f>
        <v>0</v>
      </c>
      <c r="AF82" s="25"/>
      <c r="AG82">
        <f t="shared" si="5"/>
        <v>24.080428844277673</v>
      </c>
      <c r="AI82" s="35">
        <f>PXIL!L82</f>
        <v>0</v>
      </c>
      <c r="AJ82" s="35">
        <f>PXIL!R82</f>
        <v>0</v>
      </c>
      <c r="AK82" s="35">
        <f>RTM_IEX!L82</f>
        <v>7.87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5.8397327598041455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0.18181591552647233</v>
      </c>
      <c r="AD83">
        <f t="shared" si="4"/>
        <v>23.127916844277674</v>
      </c>
      <c r="AE83">
        <f>'IDT-1'!D83</f>
        <v>0</v>
      </c>
      <c r="AF83" s="25"/>
      <c r="AG83">
        <f t="shared" si="5"/>
        <v>23.127916844277674</v>
      </c>
      <c r="AI83" s="35">
        <f>PXIL!L83</f>
        <v>0</v>
      </c>
      <c r="AJ83" s="35">
        <f>PXIL!R83</f>
        <v>0</v>
      </c>
      <c r="AK83" s="35">
        <f>RTM_IEX!L83</f>
        <v>6.91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5.8397327598041455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0.18181591552647233</v>
      </c>
      <c r="AD84">
        <f t="shared" si="4"/>
        <v>23.127916844277674</v>
      </c>
      <c r="AE84">
        <f>'IDT-1'!D84</f>
        <v>0</v>
      </c>
      <c r="AF84" s="25"/>
      <c r="AG84">
        <f t="shared" si="5"/>
        <v>23.127916844277674</v>
      </c>
      <c r="AI84" s="35">
        <f>PXIL!L84</f>
        <v>0</v>
      </c>
      <c r="AJ84" s="35">
        <f>PXIL!R84</f>
        <v>0</v>
      </c>
      <c r="AK84" s="35">
        <f>RTM_IEX!L84</f>
        <v>6.91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5.8397327598041455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0.17885191552647234</v>
      </c>
      <c r="AD85">
        <f t="shared" si="4"/>
        <v>22.750880844277674</v>
      </c>
      <c r="AE85">
        <f>'IDT-1'!D85</f>
        <v>0</v>
      </c>
      <c r="AF85" s="25"/>
      <c r="AG85">
        <f t="shared" si="5"/>
        <v>22.750880844277674</v>
      </c>
      <c r="AI85" s="35">
        <f>PXIL!L85</f>
        <v>0</v>
      </c>
      <c r="AJ85" s="35">
        <f>PXIL!R85</f>
        <v>0</v>
      </c>
      <c r="AK85" s="35">
        <f>RTM_IEX!L85</f>
        <v>6.53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5.8397327598041455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0.17580991552647232</v>
      </c>
      <c r="AD86">
        <f t="shared" si="4"/>
        <v>22.363922844277674</v>
      </c>
      <c r="AE86">
        <f>'IDT-1'!D86</f>
        <v>0</v>
      </c>
      <c r="AF86" s="25"/>
      <c r="AG86">
        <f t="shared" si="5"/>
        <v>22.363922844277674</v>
      </c>
      <c r="AI86" s="35">
        <f>PXIL!L86</f>
        <v>0</v>
      </c>
      <c r="AJ86" s="35">
        <f>PXIL!R86</f>
        <v>0</v>
      </c>
      <c r="AK86" s="35">
        <f>RTM_IEX!L86</f>
        <v>6.14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0.16761989296452193</v>
      </c>
      <c r="AD87">
        <f t="shared" si="4"/>
        <v>21.322109974281883</v>
      </c>
      <c r="AE87">
        <f>'IDT-1'!D87</f>
        <v>0</v>
      </c>
      <c r="AF87" s="25"/>
      <c r="AG87">
        <f t="shared" si="5"/>
        <v>21.322109974281883</v>
      </c>
      <c r="AI87" s="35">
        <f>PXIL!L87</f>
        <v>0</v>
      </c>
      <c r="AJ87" s="35">
        <f>PXIL!R87</f>
        <v>0</v>
      </c>
      <c r="AK87" s="35">
        <f>RTM_IEX!L87</f>
        <v>5.09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0.16683989296452195</v>
      </c>
      <c r="AD88">
        <f t="shared" si="4"/>
        <v>21.22288997428188</v>
      </c>
      <c r="AE88">
        <f>'IDT-1'!D88</f>
        <v>0</v>
      </c>
      <c r="AF88" s="25"/>
      <c r="AG88">
        <f t="shared" si="5"/>
        <v>21.22288997428188</v>
      </c>
      <c r="AI88" s="35">
        <f>PXIL!L88</f>
        <v>0</v>
      </c>
      <c r="AJ88" s="35">
        <f>PXIL!R88</f>
        <v>0</v>
      </c>
      <c r="AK88" s="35">
        <f>RTM_IEX!L88</f>
        <v>4.99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0.16387589296452193</v>
      </c>
      <c r="AD89">
        <f t="shared" si="4"/>
        <v>20.84585397428188</v>
      </c>
      <c r="AE89">
        <f>'IDT-1'!D89</f>
        <v>0</v>
      </c>
      <c r="AF89" s="25"/>
      <c r="AG89">
        <f t="shared" si="5"/>
        <v>20.84585397428188</v>
      </c>
      <c r="AI89" s="35">
        <f>PXIL!L89</f>
        <v>0</v>
      </c>
      <c r="AJ89" s="35">
        <f>PXIL!R89</f>
        <v>0</v>
      </c>
      <c r="AK89" s="35">
        <f>RTM_IEX!L89</f>
        <v>4.6100000000000003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0.15935189296452196</v>
      </c>
      <c r="AD90">
        <f t="shared" si="4"/>
        <v>20.270377974281882</v>
      </c>
      <c r="AE90">
        <f>'IDT-1'!D90</f>
        <v>0</v>
      </c>
      <c r="AF90" s="25"/>
      <c r="AG90">
        <f t="shared" si="5"/>
        <v>20.270377974281882</v>
      </c>
      <c r="AI90" s="35">
        <f>PXIL!L90</f>
        <v>0</v>
      </c>
      <c r="AJ90" s="35">
        <f>PXIL!R90</f>
        <v>0</v>
      </c>
      <c r="AK90" s="35">
        <f>RTM_IEX!L90</f>
        <v>4.03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0.15482999999999997</v>
      </c>
      <c r="AD91">
        <f t="shared" si="4"/>
        <v>19.695169999999997</v>
      </c>
      <c r="AE91">
        <f>'IDT-1'!D91</f>
        <v>0</v>
      </c>
      <c r="AF91" s="25"/>
      <c r="AG91">
        <f t="shared" si="5"/>
        <v>19.695169999999997</v>
      </c>
      <c r="AI91" s="35">
        <f>PXIL!L91</f>
        <v>0</v>
      </c>
      <c r="AJ91" s="35">
        <f>PXIL!R91</f>
        <v>0</v>
      </c>
      <c r="AK91" s="35">
        <f>RTM_IEX!L91</f>
        <v>3.45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0.15186599999999997</v>
      </c>
      <c r="AD92">
        <f t="shared" si="4"/>
        <v>19.318134000000001</v>
      </c>
      <c r="AE92">
        <f>'IDT-1'!D92</f>
        <v>0</v>
      </c>
      <c r="AF92" s="25"/>
      <c r="AG92">
        <f t="shared" si="5"/>
        <v>19.318134000000001</v>
      </c>
      <c r="AI92" s="35">
        <f>PXIL!L92</f>
        <v>0</v>
      </c>
      <c r="AJ92" s="35">
        <f>PXIL!R92</f>
        <v>0</v>
      </c>
      <c r="AK92" s="35">
        <f>RTM_IEX!L92</f>
        <v>3.07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5.8397441626144468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0.14812000446839269</v>
      </c>
      <c r="AD93">
        <f t="shared" si="4"/>
        <v>18.841624158146054</v>
      </c>
      <c r="AE93">
        <f>'IDT-1'!D93</f>
        <v>0</v>
      </c>
      <c r="AF93" s="25"/>
      <c r="AG93">
        <f t="shared" si="5"/>
        <v>18.841624158146054</v>
      </c>
      <c r="AI93" s="35">
        <f>PXIL!L93</f>
        <v>0</v>
      </c>
      <c r="AJ93" s="35">
        <f>PXIL!R93</f>
        <v>0</v>
      </c>
      <c r="AK93" s="35">
        <f>RTM_IEX!L93</f>
        <v>2.59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5.8397441626144468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0.14437600446839269</v>
      </c>
      <c r="AD94">
        <f t="shared" si="4"/>
        <v>18.365368158146055</v>
      </c>
      <c r="AE94">
        <f>'IDT-1'!D94</f>
        <v>0</v>
      </c>
      <c r="AF94" s="25"/>
      <c r="AG94">
        <f t="shared" si="5"/>
        <v>18.365368158146055</v>
      </c>
      <c r="AI94" s="35">
        <f>PXIL!L94</f>
        <v>0</v>
      </c>
      <c r="AJ94" s="35">
        <f>PXIL!R94</f>
        <v>0</v>
      </c>
      <c r="AK94" s="35">
        <f>RTM_IEX!L94</f>
        <v>2.11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5.8397441626144468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0.14289400446839268</v>
      </c>
      <c r="AD95">
        <f t="shared" si="4"/>
        <v>18.176850158146056</v>
      </c>
      <c r="AE95">
        <f>'IDT-1'!D95</f>
        <v>0</v>
      </c>
      <c r="AF95" s="25"/>
      <c r="AG95">
        <f t="shared" si="5"/>
        <v>18.176850158146056</v>
      </c>
      <c r="AI95" s="35">
        <f>PXIL!L95</f>
        <v>0</v>
      </c>
      <c r="AJ95" s="35">
        <f>PXIL!R95</f>
        <v>0</v>
      </c>
      <c r="AK95" s="35">
        <f>RTM_IEX!L95</f>
        <v>1.92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0.13688999999999998</v>
      </c>
      <c r="AD96">
        <f t="shared" si="4"/>
        <v>17.413109999999996</v>
      </c>
      <c r="AE96">
        <f>'IDT-1'!D96</f>
        <v>0</v>
      </c>
      <c r="AF96" s="25"/>
      <c r="AG96">
        <f t="shared" si="5"/>
        <v>17.413109999999996</v>
      </c>
      <c r="AI96" s="35">
        <f>PXIL!L96</f>
        <v>0</v>
      </c>
      <c r="AJ96" s="35">
        <f>PXIL!R96</f>
        <v>0</v>
      </c>
      <c r="AK96" s="35">
        <f>RTM_IEX!L96</f>
        <v>1.1499999999999999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0.13688999999999998</v>
      </c>
      <c r="AD97">
        <f t="shared" si="4"/>
        <v>17.413109999999996</v>
      </c>
      <c r="AE97">
        <f>'IDT-1'!D97</f>
        <v>0</v>
      </c>
      <c r="AF97" s="25"/>
      <c r="AG97">
        <f t="shared" si="5"/>
        <v>17.413109999999996</v>
      </c>
      <c r="AI97" s="35">
        <f>PXIL!L97</f>
        <v>0</v>
      </c>
      <c r="AJ97" s="35">
        <f>PXIL!R97</f>
        <v>0</v>
      </c>
      <c r="AK97" s="35">
        <f>RTM_IEX!L97</f>
        <v>1.1499999999999999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0.13688999999999998</v>
      </c>
      <c r="AD98">
        <f t="shared" si="4"/>
        <v>17.413109999999996</v>
      </c>
      <c r="AE98">
        <f>'IDT-1'!D98</f>
        <v>0</v>
      </c>
      <c r="AF98" s="25"/>
      <c r="AG98">
        <f t="shared" si="5"/>
        <v>17.413109999999996</v>
      </c>
      <c r="AI98" s="35">
        <f>PXIL!L98</f>
        <v>0</v>
      </c>
      <c r="AJ98" s="35">
        <f>PXIL!R98</f>
        <v>0</v>
      </c>
      <c r="AK98" s="35">
        <f>RTM_IEX!L98</f>
        <v>1.1499999999999999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0.14015893263846926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0.30204249999999966</v>
      </c>
      <c r="AB99" s="76">
        <f t="shared" si="6"/>
        <v>0</v>
      </c>
      <c r="AC99">
        <f t="shared" si="6"/>
        <v>4.2647976745800627E-3</v>
      </c>
      <c r="AD99">
        <f t="shared" si="6"/>
        <v>0.54250413496388949</v>
      </c>
      <c r="AE99">
        <f t="shared" ref="AE99:AT99" si="7">SUM(AE3:AE98)/4000</f>
        <v>0</v>
      </c>
      <c r="AG99">
        <f t="shared" si="7"/>
        <v>0.54250413496388949</v>
      </c>
      <c r="AI99">
        <f t="shared" si="7"/>
        <v>0</v>
      </c>
      <c r="AJ99">
        <f t="shared" si="7"/>
        <v>0</v>
      </c>
      <c r="AK99">
        <f t="shared" si="7"/>
        <v>0.10456750000000001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18.89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0.147342</v>
      </c>
      <c r="AD3">
        <f>SUM(B3:AB3,AI3:AV3)-AC3</f>
        <v>18.742658000000002</v>
      </c>
      <c r="AE3">
        <v>0</v>
      </c>
      <c r="AF3" s="25"/>
      <c r="AG3">
        <f>SUM(AD3:AF3)</f>
        <v>18.742658000000002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0.14195999999999998</v>
      </c>
      <c r="AD4">
        <f t="shared" ref="AD4:AD67" si="1">SUM(B4:AB4,AI4:AV4)-AC4</f>
        <v>18.058039999999998</v>
      </c>
      <c r="AE4">
        <v>0</v>
      </c>
      <c r="AF4" s="25"/>
      <c r="AG4">
        <f t="shared" ref="AG4:AG67" si="2">SUM(AD4:AF4)</f>
        <v>18.058039999999998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0.123552</v>
      </c>
      <c r="AD5">
        <f t="shared" si="1"/>
        <v>15.716448</v>
      </c>
      <c r="AE5">
        <v>0</v>
      </c>
      <c r="AF5" s="25"/>
      <c r="AG5">
        <f t="shared" si="2"/>
        <v>15.716448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0.13494</v>
      </c>
      <c r="AD6">
        <f t="shared" si="1"/>
        <v>17.16506</v>
      </c>
      <c r="AE6">
        <v>0</v>
      </c>
      <c r="AF6" s="25"/>
      <c r="AG6">
        <f t="shared" si="2"/>
        <v>17.16506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16.12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0.12573600000000001</v>
      </c>
      <c r="AD7">
        <f t="shared" si="1"/>
        <v>15.994264000000001</v>
      </c>
      <c r="AE7">
        <v>0</v>
      </c>
      <c r="AF7" s="25"/>
      <c r="AG7">
        <f t="shared" si="2"/>
        <v>15.994264000000001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0.11910599999999999</v>
      </c>
      <c r="AD8">
        <f t="shared" si="1"/>
        <v>15.150893999999999</v>
      </c>
      <c r="AE8">
        <v>0</v>
      </c>
      <c r="AF8" s="25"/>
      <c r="AG8">
        <f t="shared" si="2"/>
        <v>15.150893999999999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0.11575199999999999</v>
      </c>
      <c r="AD9">
        <f t="shared" si="1"/>
        <v>14.724247999999999</v>
      </c>
      <c r="AE9">
        <v>0</v>
      </c>
      <c r="AF9" s="25"/>
      <c r="AG9">
        <f t="shared" si="2"/>
        <v>14.724247999999999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0.10935599999999999</v>
      </c>
      <c r="AD10">
        <f t="shared" si="1"/>
        <v>13.910644</v>
      </c>
      <c r="AE10">
        <v>0</v>
      </c>
      <c r="AF10" s="25"/>
      <c r="AG10">
        <f t="shared" si="2"/>
        <v>13.910644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0.11309999999999999</v>
      </c>
      <c r="AD11">
        <f t="shared" si="1"/>
        <v>14.386900000000001</v>
      </c>
      <c r="AE11">
        <v>0</v>
      </c>
      <c r="AF11" s="25"/>
      <c r="AG11">
        <f t="shared" si="2"/>
        <v>14.386900000000001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16.45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0.12830999999999998</v>
      </c>
      <c r="AD12">
        <f t="shared" si="1"/>
        <v>16.32169</v>
      </c>
      <c r="AE12">
        <v>0</v>
      </c>
      <c r="AF12" s="25"/>
      <c r="AG12">
        <f t="shared" si="2"/>
        <v>16.32169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16.18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0.12620399999999998</v>
      </c>
      <c r="AD13">
        <f t="shared" si="1"/>
        <v>16.053795999999998</v>
      </c>
      <c r="AE13">
        <v>0</v>
      </c>
      <c r="AF13" s="25"/>
      <c r="AG13">
        <f t="shared" si="2"/>
        <v>16.053795999999998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19.190000000000001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1.06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0.15794999999999998</v>
      </c>
      <c r="AD14">
        <f t="shared" si="1"/>
        <v>20.09205</v>
      </c>
      <c r="AE14">
        <v>0</v>
      </c>
      <c r="AF14" s="25"/>
      <c r="AG14">
        <f t="shared" si="2"/>
        <v>20.09205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19.190000000000001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0.38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0.152646</v>
      </c>
      <c r="AD15">
        <f t="shared" si="1"/>
        <v>19.417354</v>
      </c>
      <c r="AE15">
        <v>0</v>
      </c>
      <c r="AF15" s="25"/>
      <c r="AG15">
        <f t="shared" si="2"/>
        <v>19.417354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18.72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0.14601599999999998</v>
      </c>
      <c r="AD16">
        <f t="shared" si="1"/>
        <v>18.573983999999999</v>
      </c>
      <c r="AE16">
        <v>0</v>
      </c>
      <c r="AF16" s="25"/>
      <c r="AG16">
        <f t="shared" si="2"/>
        <v>18.573983999999999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0.14414399999999999</v>
      </c>
      <c r="AD17">
        <f t="shared" si="1"/>
        <v>18.335856</v>
      </c>
      <c r="AE17">
        <v>0</v>
      </c>
      <c r="AF17" s="25"/>
      <c r="AG17">
        <f t="shared" si="2"/>
        <v>18.335856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19.190000000000001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0.77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0.15568799999999999</v>
      </c>
      <c r="AD18">
        <f t="shared" si="1"/>
        <v>19.804311999999999</v>
      </c>
      <c r="AE18">
        <v>0</v>
      </c>
      <c r="AF18" s="25"/>
      <c r="AG18">
        <f t="shared" si="2"/>
        <v>19.804311999999999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19.190000000000001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0.48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0.15342600000000001</v>
      </c>
      <c r="AD19">
        <f t="shared" si="1"/>
        <v>19.516574000000002</v>
      </c>
      <c r="AE19">
        <v>0</v>
      </c>
      <c r="AF19" s="25"/>
      <c r="AG19">
        <f t="shared" si="2"/>
        <v>19.516574000000002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19.190000000000001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3.65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0.17815199999999998</v>
      </c>
      <c r="AD20">
        <f t="shared" si="1"/>
        <v>22.661847999999999</v>
      </c>
      <c r="AE20">
        <v>0</v>
      </c>
      <c r="AF20" s="25"/>
      <c r="AG20">
        <f t="shared" si="2"/>
        <v>22.661847999999999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19.190000000000001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3.74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0.17885399999999999</v>
      </c>
      <c r="AD21">
        <f t="shared" si="1"/>
        <v>22.751145999999999</v>
      </c>
      <c r="AE21">
        <v>0</v>
      </c>
      <c r="AF21" s="25"/>
      <c r="AG21">
        <f t="shared" si="2"/>
        <v>22.751145999999999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19.190000000000001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5.09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0.189384</v>
      </c>
      <c r="AD22">
        <f t="shared" si="1"/>
        <v>24.090616000000001</v>
      </c>
      <c r="AE22">
        <v>0</v>
      </c>
      <c r="AF22" s="25"/>
      <c r="AG22">
        <f t="shared" si="2"/>
        <v>24.090616000000001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19.190000000000001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6.43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0.19983599999999999</v>
      </c>
      <c r="AD23">
        <f t="shared" si="1"/>
        <v>25.420164</v>
      </c>
      <c r="AE23">
        <v>0</v>
      </c>
      <c r="AF23" s="25"/>
      <c r="AG23">
        <f t="shared" si="2"/>
        <v>25.420164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19.190000000000001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6.53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0.20061600000000002</v>
      </c>
      <c r="AD24">
        <f t="shared" si="1"/>
        <v>25.519384000000002</v>
      </c>
      <c r="AE24">
        <v>0</v>
      </c>
      <c r="AF24" s="25"/>
      <c r="AG24">
        <f t="shared" si="2"/>
        <v>25.519384000000002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19.190000000000001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4.22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0.18259799999999998</v>
      </c>
      <c r="AD25">
        <f t="shared" si="1"/>
        <v>23.227402000000001</v>
      </c>
      <c r="AE25">
        <v>0</v>
      </c>
      <c r="AF25" s="25"/>
      <c r="AG25">
        <f t="shared" si="2"/>
        <v>23.227402000000001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19.190000000000001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1.73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0.16317600000000002</v>
      </c>
      <c r="AD26">
        <f t="shared" si="1"/>
        <v>20.756824000000002</v>
      </c>
      <c r="AE26">
        <v>0</v>
      </c>
      <c r="AF26" s="25"/>
      <c r="AG26">
        <f t="shared" si="2"/>
        <v>20.756824000000002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19.190000000000001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1.43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0.16083600000000001</v>
      </c>
      <c r="AD27">
        <f t="shared" si="1"/>
        <v>20.459164000000001</v>
      </c>
      <c r="AE27">
        <v>0</v>
      </c>
      <c r="AF27" s="25"/>
      <c r="AG27">
        <f t="shared" si="2"/>
        <v>20.459164000000001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19.190000000000001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4.9800000000000004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0.188526</v>
      </c>
      <c r="AD28">
        <f t="shared" si="1"/>
        <v>23.981474000000002</v>
      </c>
      <c r="AE28">
        <v>0</v>
      </c>
      <c r="AF28" s="25"/>
      <c r="AG28">
        <f t="shared" si="2"/>
        <v>23.981474000000002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19.190000000000001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5.85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0.19531199999999999</v>
      </c>
      <c r="AD29">
        <f t="shared" si="1"/>
        <v>24.844687999999998</v>
      </c>
      <c r="AE29">
        <v>0</v>
      </c>
      <c r="AF29" s="25"/>
      <c r="AG29">
        <f t="shared" si="2"/>
        <v>24.844687999999998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19.190000000000001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6.23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0.19827600000000001</v>
      </c>
      <c r="AD30">
        <f t="shared" si="1"/>
        <v>25.221724000000002</v>
      </c>
      <c r="AE30">
        <v>0</v>
      </c>
      <c r="AF30" s="25"/>
      <c r="AG30">
        <f t="shared" si="2"/>
        <v>25.221724000000002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19.190000000000001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2.0099999999999998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0.166686</v>
      </c>
      <c r="AD31">
        <f t="shared" si="1"/>
        <v>21.203314000000006</v>
      </c>
      <c r="AE31">
        <v>0</v>
      </c>
      <c r="AF31" s="25"/>
      <c r="AG31">
        <f t="shared" si="2"/>
        <v>21.203314000000006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0.17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19.190000000000001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0.86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0.15662400000000001</v>
      </c>
      <c r="AD32">
        <f t="shared" si="1"/>
        <v>19.923376000000001</v>
      </c>
      <c r="AE32">
        <v>0</v>
      </c>
      <c r="AF32" s="25"/>
      <c r="AG32">
        <f t="shared" si="2"/>
        <v>19.923376000000001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0.03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19.190000000000001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2.58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0.17082</v>
      </c>
      <c r="AD33">
        <f t="shared" si="1"/>
        <v>21.729180000000003</v>
      </c>
      <c r="AE33">
        <v>0</v>
      </c>
      <c r="AF33" s="25"/>
      <c r="AG33">
        <f t="shared" si="2"/>
        <v>21.729180000000003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0.13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19.190000000000001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0.15490800000000002</v>
      </c>
      <c r="AD34">
        <f t="shared" si="1"/>
        <v>19.705092000000004</v>
      </c>
      <c r="AE34">
        <v>0</v>
      </c>
      <c r="AF34" s="25"/>
      <c r="AG34">
        <f t="shared" si="2"/>
        <v>19.705092000000004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0.67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19.190000000000001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0.48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0.16021199999999999</v>
      </c>
      <c r="AD35">
        <f t="shared" si="1"/>
        <v>20.379788000000001</v>
      </c>
      <c r="AE35">
        <v>0</v>
      </c>
      <c r="AF35" s="25"/>
      <c r="AG35">
        <f t="shared" si="2"/>
        <v>20.379788000000001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0.87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19.190000000000001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0.181896</v>
      </c>
      <c r="AD36">
        <f t="shared" si="1"/>
        <v>23.138104000000002</v>
      </c>
      <c r="AE36">
        <v>0</v>
      </c>
      <c r="AF36" s="25"/>
      <c r="AG36">
        <f t="shared" si="2"/>
        <v>23.138104000000002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4.13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19.190000000000001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0.18486</v>
      </c>
      <c r="AD37">
        <f t="shared" si="1"/>
        <v>23.515140000000002</v>
      </c>
      <c r="AE37">
        <v>0</v>
      </c>
      <c r="AF37" s="25"/>
      <c r="AG37">
        <f t="shared" si="2"/>
        <v>23.515140000000002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4.51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19.190000000000001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0.181116</v>
      </c>
      <c r="AD38">
        <f t="shared" si="1"/>
        <v>23.038884000000003</v>
      </c>
      <c r="AE38">
        <v>0</v>
      </c>
      <c r="AF38" s="25"/>
      <c r="AG38">
        <f t="shared" si="2"/>
        <v>23.038884000000003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4.03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19.190000000000001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0.178152</v>
      </c>
      <c r="AD39">
        <f t="shared" si="1"/>
        <v>22.661847999999999</v>
      </c>
      <c r="AE39">
        <v>0</v>
      </c>
      <c r="AF39" s="25"/>
      <c r="AG39">
        <f t="shared" si="2"/>
        <v>22.661847999999999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3.65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19.190000000000001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0.181896</v>
      </c>
      <c r="AD40">
        <f t="shared" si="1"/>
        <v>23.138104000000002</v>
      </c>
      <c r="AE40">
        <v>0</v>
      </c>
      <c r="AF40" s="25"/>
      <c r="AG40">
        <f t="shared" si="2"/>
        <v>23.138104000000002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4.13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19.190000000000001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0.16988400000000001</v>
      </c>
      <c r="AD41">
        <f t="shared" si="1"/>
        <v>21.610116000000001</v>
      </c>
      <c r="AE41">
        <v>0</v>
      </c>
      <c r="AF41" s="25"/>
      <c r="AG41">
        <f t="shared" si="2"/>
        <v>21.610116000000001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2.59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19.190000000000001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0.19234800000000002</v>
      </c>
      <c r="AD42">
        <f t="shared" si="1"/>
        <v>24.467652000000001</v>
      </c>
      <c r="AE42">
        <v>0</v>
      </c>
      <c r="AF42" s="25"/>
      <c r="AG42">
        <f t="shared" si="2"/>
        <v>24.467652000000001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5.47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19.190000000000001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0.18408000000000002</v>
      </c>
      <c r="AD43">
        <f t="shared" si="1"/>
        <v>23.41592</v>
      </c>
      <c r="AE43">
        <v>0</v>
      </c>
      <c r="AF43" s="25"/>
      <c r="AG43">
        <f t="shared" si="2"/>
        <v>23.41592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4.41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19.190000000000001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0.160914</v>
      </c>
      <c r="AD44">
        <f t="shared" si="1"/>
        <v>20.469086000000004</v>
      </c>
      <c r="AE44">
        <v>0</v>
      </c>
      <c r="AF44" s="25"/>
      <c r="AG44">
        <f t="shared" si="2"/>
        <v>20.469086000000004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1.44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19.190000000000001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0.160134</v>
      </c>
      <c r="AD45">
        <f t="shared" si="1"/>
        <v>20.369866000000002</v>
      </c>
      <c r="AE45">
        <v>0</v>
      </c>
      <c r="AF45" s="25"/>
      <c r="AG45">
        <f t="shared" si="2"/>
        <v>20.369866000000002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1.34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19.190000000000001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0.16239600000000001</v>
      </c>
      <c r="AD46">
        <f t="shared" si="1"/>
        <v>20.657603999999999</v>
      </c>
      <c r="AE46">
        <v>0</v>
      </c>
      <c r="AF46" s="25"/>
      <c r="AG46">
        <f t="shared" si="2"/>
        <v>20.657603999999999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1.63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19.190000000000001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0.17440800000000001</v>
      </c>
      <c r="AD47">
        <f t="shared" si="1"/>
        <v>22.185592</v>
      </c>
      <c r="AE47">
        <v>0</v>
      </c>
      <c r="AF47" s="25"/>
      <c r="AG47">
        <f t="shared" si="2"/>
        <v>22.185592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3.17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0.13805999999999999</v>
      </c>
      <c r="AD48">
        <f t="shared" si="1"/>
        <v>17.56194</v>
      </c>
      <c r="AE48">
        <v>0</v>
      </c>
      <c r="AF48" s="25"/>
      <c r="AG48">
        <f t="shared" si="2"/>
        <v>17.56194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19.190000000000001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0.17214600000000002</v>
      </c>
      <c r="AD49">
        <f t="shared" si="1"/>
        <v>21.897853999999999</v>
      </c>
      <c r="AE49">
        <v>0</v>
      </c>
      <c r="AF49" s="25"/>
      <c r="AG49">
        <f t="shared" si="2"/>
        <v>21.897853999999999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2.88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19.190000000000001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0.20506199999999999</v>
      </c>
      <c r="AD50">
        <f t="shared" si="1"/>
        <v>26.084937999999998</v>
      </c>
      <c r="AE50">
        <v>0</v>
      </c>
      <c r="AF50" s="25"/>
      <c r="AG50">
        <f t="shared" si="2"/>
        <v>26.084937999999998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7.1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19.190000000000001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0.19086600000000001</v>
      </c>
      <c r="AD51">
        <f t="shared" si="1"/>
        <v>24.279134000000003</v>
      </c>
      <c r="AE51">
        <v>0</v>
      </c>
      <c r="AF51" s="25"/>
      <c r="AG51">
        <f t="shared" si="2"/>
        <v>24.279134000000003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5.28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19.190000000000001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0.17963400000000002</v>
      </c>
      <c r="AD52">
        <f t="shared" si="1"/>
        <v>22.850366000000001</v>
      </c>
      <c r="AE52">
        <v>0</v>
      </c>
      <c r="AF52" s="25"/>
      <c r="AG52">
        <f t="shared" si="2"/>
        <v>22.850366000000001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3.84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19.190000000000001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0.18408000000000002</v>
      </c>
      <c r="AD53">
        <f t="shared" si="1"/>
        <v>23.41592</v>
      </c>
      <c r="AE53">
        <v>0</v>
      </c>
      <c r="AF53" s="25"/>
      <c r="AG53">
        <f t="shared" si="2"/>
        <v>23.41592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4.41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19.190000000000001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0.18712200000000001</v>
      </c>
      <c r="AD54">
        <f t="shared" si="1"/>
        <v>23.802878000000003</v>
      </c>
      <c r="AE54">
        <v>0</v>
      </c>
      <c r="AF54" s="25"/>
      <c r="AG54">
        <f t="shared" si="2"/>
        <v>23.802878000000003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19.190000000000001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0.181896</v>
      </c>
      <c r="AD55">
        <f t="shared" si="1"/>
        <v>23.138104000000002</v>
      </c>
      <c r="AE55">
        <v>0</v>
      </c>
      <c r="AF55" s="25"/>
      <c r="AG55">
        <f t="shared" si="2"/>
        <v>23.138104000000002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4.13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19.190000000000001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0.20061600000000002</v>
      </c>
      <c r="AD56">
        <f t="shared" si="1"/>
        <v>25.519384000000002</v>
      </c>
      <c r="AE56">
        <v>0</v>
      </c>
      <c r="AF56" s="25"/>
      <c r="AG56">
        <f t="shared" si="2"/>
        <v>25.519384000000002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6.53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19.190000000000001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0.20584200000000002</v>
      </c>
      <c r="AD57">
        <f t="shared" si="1"/>
        <v>26.184158</v>
      </c>
      <c r="AE57">
        <v>0</v>
      </c>
      <c r="AF57" s="25"/>
      <c r="AG57">
        <f t="shared" si="2"/>
        <v>26.184158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19.190000000000001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0.169104</v>
      </c>
      <c r="AD58">
        <f t="shared" si="1"/>
        <v>21.510895999999999</v>
      </c>
      <c r="AE58">
        <v>0</v>
      </c>
      <c r="AF58" s="25"/>
      <c r="AG58">
        <f t="shared" si="2"/>
        <v>21.510895999999999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2.4900000000000002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19.190000000000001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0.19383</v>
      </c>
      <c r="AD59">
        <f t="shared" si="1"/>
        <v>24.656170000000003</v>
      </c>
      <c r="AE59">
        <v>0</v>
      </c>
      <c r="AF59" s="25"/>
      <c r="AG59">
        <f t="shared" si="2"/>
        <v>24.656170000000003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5.66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19.190000000000001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0.214812</v>
      </c>
      <c r="AD60">
        <f t="shared" si="1"/>
        <v>27.325188000000001</v>
      </c>
      <c r="AE60">
        <v>0</v>
      </c>
      <c r="AF60" s="25"/>
      <c r="AG60">
        <f t="shared" si="2"/>
        <v>27.325188000000001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8.35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19.190000000000001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0.20584200000000002</v>
      </c>
      <c r="AD61">
        <f t="shared" si="1"/>
        <v>26.184158</v>
      </c>
      <c r="AE61">
        <v>0</v>
      </c>
      <c r="AF61" s="25"/>
      <c r="AG61">
        <f t="shared" si="2"/>
        <v>26.184158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19.190000000000001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0.19687199999999999</v>
      </c>
      <c r="AD62">
        <f t="shared" si="1"/>
        <v>25.043128000000003</v>
      </c>
      <c r="AE62">
        <v>0</v>
      </c>
      <c r="AF62" s="25"/>
      <c r="AG62">
        <f t="shared" si="2"/>
        <v>25.043128000000003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6.05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19.190000000000001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0.160914</v>
      </c>
      <c r="AD63">
        <f t="shared" si="1"/>
        <v>20.469086000000004</v>
      </c>
      <c r="AE63">
        <v>0</v>
      </c>
      <c r="AF63" s="25"/>
      <c r="AG63">
        <f t="shared" si="2"/>
        <v>20.469086000000004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1.44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19.190000000000001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0.19383</v>
      </c>
      <c r="AD64">
        <f t="shared" si="1"/>
        <v>24.656170000000003</v>
      </c>
      <c r="AE64">
        <v>0</v>
      </c>
      <c r="AF64" s="25"/>
      <c r="AG64">
        <f t="shared" si="2"/>
        <v>24.656170000000003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5.66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19.190000000000001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1.25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0.20709</v>
      </c>
      <c r="AD65">
        <f t="shared" si="1"/>
        <v>26.34291</v>
      </c>
      <c r="AE65">
        <v>0</v>
      </c>
      <c r="AF65" s="25"/>
      <c r="AG65">
        <f t="shared" si="2"/>
        <v>26.34291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6.11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19.190000000000001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3.36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0.19897799999999999</v>
      </c>
      <c r="AD66">
        <f t="shared" si="1"/>
        <v>25.311022000000001</v>
      </c>
      <c r="AE66">
        <v>0</v>
      </c>
      <c r="AF66" s="25"/>
      <c r="AG66">
        <f t="shared" si="2"/>
        <v>25.311022000000001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2.96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19.190000000000001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3.65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0.17815199999999998</v>
      </c>
      <c r="AD67">
        <f t="shared" si="1"/>
        <v>22.661847999999999</v>
      </c>
      <c r="AE67">
        <v>0</v>
      </c>
      <c r="AF67" s="25"/>
      <c r="AG67">
        <f t="shared" si="2"/>
        <v>22.661847999999999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19.190000000000001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3.84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0.17963399999999999</v>
      </c>
      <c r="AD68">
        <f t="shared" ref="AD68:AD98" si="4">SUM(B68:AB68,AI68:AV68)-AC68</f>
        <v>22.850366000000001</v>
      </c>
      <c r="AE68">
        <v>0</v>
      </c>
      <c r="AF68" s="25"/>
      <c r="AG68">
        <f t="shared" ref="AG68:AG98" si="5">SUM(AD68:AF68)</f>
        <v>22.850366000000001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19.190000000000001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0.18564000000000003</v>
      </c>
      <c r="AD69">
        <f t="shared" si="4"/>
        <v>23.614360000000001</v>
      </c>
      <c r="AE69">
        <v>0</v>
      </c>
      <c r="AF69" s="25"/>
      <c r="AG69">
        <f t="shared" si="5"/>
        <v>23.614360000000001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4.6100000000000003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19.190000000000001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0.178152</v>
      </c>
      <c r="AD70">
        <f t="shared" si="4"/>
        <v>22.661847999999999</v>
      </c>
      <c r="AE70">
        <v>0</v>
      </c>
      <c r="AF70" s="25"/>
      <c r="AG70">
        <f t="shared" si="5"/>
        <v>22.661847999999999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3.65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19.190000000000001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0.21177000000000001</v>
      </c>
      <c r="AD71">
        <f t="shared" si="4"/>
        <v>26.938230000000001</v>
      </c>
      <c r="AE71">
        <v>0</v>
      </c>
      <c r="AF71" s="25"/>
      <c r="AG71">
        <f t="shared" si="5"/>
        <v>26.938230000000001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7.96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19.190000000000001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0.20061600000000002</v>
      </c>
      <c r="AD72">
        <f t="shared" si="4"/>
        <v>25.519384000000002</v>
      </c>
      <c r="AE72">
        <v>0</v>
      </c>
      <c r="AF72" s="25"/>
      <c r="AG72">
        <f t="shared" si="5"/>
        <v>25.519384000000002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6.53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19.190000000000001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4.41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0.18860399999999999</v>
      </c>
      <c r="AD73">
        <f t="shared" si="4"/>
        <v>23.991395999999998</v>
      </c>
      <c r="AE73">
        <v>0</v>
      </c>
      <c r="AF73" s="25"/>
      <c r="AG73">
        <f t="shared" si="5"/>
        <v>23.991395999999998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0.57999999999999996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19.190000000000001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5.37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0.19156800000000002</v>
      </c>
      <c r="AD74">
        <f t="shared" si="4"/>
        <v>24.368432000000002</v>
      </c>
      <c r="AE74">
        <v>0</v>
      </c>
      <c r="AF74" s="25"/>
      <c r="AG74">
        <f t="shared" si="5"/>
        <v>24.368432000000002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19.190000000000001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5.68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0.19398599999999999</v>
      </c>
      <c r="AD75">
        <f t="shared" si="4"/>
        <v>24.676014000000002</v>
      </c>
      <c r="AE75">
        <v>0</v>
      </c>
      <c r="AF75" s="25"/>
      <c r="AG75">
        <f t="shared" si="5"/>
        <v>24.676014000000002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19.190000000000001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2.92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0.172458</v>
      </c>
      <c r="AD76">
        <f t="shared" si="4"/>
        <v>21.937542000000001</v>
      </c>
      <c r="AE76">
        <v>0</v>
      </c>
      <c r="AF76" s="25"/>
      <c r="AG76">
        <f t="shared" si="5"/>
        <v>21.937542000000001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19.190000000000001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3.84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0.17963399999999999</v>
      </c>
      <c r="AD77">
        <f t="shared" si="4"/>
        <v>22.850366000000001</v>
      </c>
      <c r="AE77">
        <v>0</v>
      </c>
      <c r="AF77" s="25"/>
      <c r="AG77">
        <f t="shared" si="5"/>
        <v>22.850366000000001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19.190000000000001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1.54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0.161694</v>
      </c>
      <c r="AD78">
        <f t="shared" si="4"/>
        <v>20.568306</v>
      </c>
      <c r="AE78">
        <v>0</v>
      </c>
      <c r="AF78" s="25"/>
      <c r="AG78">
        <f t="shared" si="5"/>
        <v>20.568306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19.190000000000001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1.63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0.16239599999999998</v>
      </c>
      <c r="AD79">
        <f t="shared" si="4"/>
        <v>20.657603999999999</v>
      </c>
      <c r="AE79">
        <v>0</v>
      </c>
      <c r="AF79" s="25"/>
      <c r="AG79">
        <f t="shared" si="5"/>
        <v>20.657603999999999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19.190000000000001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2.78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0.17136600000000002</v>
      </c>
      <c r="AD80">
        <f t="shared" si="4"/>
        <v>21.798634000000003</v>
      </c>
      <c r="AE80">
        <v>0</v>
      </c>
      <c r="AF80" s="25"/>
      <c r="AG80">
        <f t="shared" si="5"/>
        <v>21.798634000000003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19.190000000000001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3.26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0.17511000000000002</v>
      </c>
      <c r="AD81">
        <f t="shared" si="4"/>
        <v>22.274890000000003</v>
      </c>
      <c r="AE81">
        <v>0</v>
      </c>
      <c r="AF81" s="25"/>
      <c r="AG81">
        <f t="shared" si="5"/>
        <v>22.274890000000003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19.190000000000001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6.05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0.19687200000000002</v>
      </c>
      <c r="AD82">
        <f t="shared" si="4"/>
        <v>25.043128000000003</v>
      </c>
      <c r="AE82">
        <v>0</v>
      </c>
      <c r="AF82" s="25"/>
      <c r="AG82">
        <f t="shared" si="5"/>
        <v>25.043128000000003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19.190000000000001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8.92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0.21925799999999998</v>
      </c>
      <c r="AD83">
        <f t="shared" si="4"/>
        <v>27.890741999999999</v>
      </c>
      <c r="AE83">
        <v>0</v>
      </c>
      <c r="AF83" s="25"/>
      <c r="AG83">
        <f t="shared" si="5"/>
        <v>27.890741999999999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19.190000000000001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7.77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0.210288</v>
      </c>
      <c r="AD84">
        <f t="shared" si="4"/>
        <v>26.749712000000002</v>
      </c>
      <c r="AE84">
        <v>0</v>
      </c>
      <c r="AF84" s="25"/>
      <c r="AG84">
        <f t="shared" si="5"/>
        <v>26.749712000000002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19.190000000000001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8.5399999999999991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0.21629399999999999</v>
      </c>
      <c r="AD85">
        <f t="shared" si="4"/>
        <v>27.513705999999999</v>
      </c>
      <c r="AE85">
        <v>0</v>
      </c>
      <c r="AF85" s="25"/>
      <c r="AG85">
        <f t="shared" si="5"/>
        <v>27.513705999999999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19.190000000000001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10.46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0.23127</v>
      </c>
      <c r="AD86">
        <f t="shared" si="4"/>
        <v>29.418730000000004</v>
      </c>
      <c r="AE86">
        <v>0</v>
      </c>
      <c r="AF86" s="25"/>
      <c r="AG86">
        <f t="shared" si="5"/>
        <v>29.418730000000004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19.190000000000001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3.26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0.17511000000000002</v>
      </c>
      <c r="AD87">
        <f t="shared" si="4"/>
        <v>22.274890000000003</v>
      </c>
      <c r="AE87">
        <v>0</v>
      </c>
      <c r="AF87" s="25"/>
      <c r="AG87">
        <f t="shared" si="5"/>
        <v>22.274890000000003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19.190000000000001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5.95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0.19609199999999999</v>
      </c>
      <c r="AD88">
        <f t="shared" si="4"/>
        <v>24.943908</v>
      </c>
      <c r="AE88">
        <v>0</v>
      </c>
      <c r="AF88" s="25"/>
      <c r="AG88">
        <f t="shared" si="5"/>
        <v>24.943908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19.190000000000001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5.57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0.19312799999999999</v>
      </c>
      <c r="AD89">
        <f t="shared" si="4"/>
        <v>24.566872</v>
      </c>
      <c r="AE89">
        <v>0</v>
      </c>
      <c r="AF89" s="25"/>
      <c r="AG89">
        <f t="shared" si="5"/>
        <v>24.566872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19.190000000000001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2.21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0.16692000000000001</v>
      </c>
      <c r="AD90">
        <f t="shared" si="4"/>
        <v>21.233080000000001</v>
      </c>
      <c r="AE90">
        <v>0</v>
      </c>
      <c r="AF90" s="25"/>
      <c r="AG90">
        <f t="shared" si="5"/>
        <v>21.233080000000001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19.190000000000001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3.45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0.176592</v>
      </c>
      <c r="AD91">
        <f t="shared" si="4"/>
        <v>22.463408000000001</v>
      </c>
      <c r="AE91">
        <v>0</v>
      </c>
      <c r="AF91" s="25"/>
      <c r="AG91">
        <f t="shared" si="5"/>
        <v>22.463408000000001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19.190000000000001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4.13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0.181896</v>
      </c>
      <c r="AD92">
        <f t="shared" si="4"/>
        <v>23.138104000000002</v>
      </c>
      <c r="AE92">
        <v>0</v>
      </c>
      <c r="AF92" s="25"/>
      <c r="AG92">
        <f t="shared" si="5"/>
        <v>23.138104000000002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19.190000000000001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0.48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0.15342600000000001</v>
      </c>
      <c r="AD93">
        <f t="shared" si="4"/>
        <v>19.516574000000002</v>
      </c>
      <c r="AE93">
        <v>0</v>
      </c>
      <c r="AF93" s="25"/>
      <c r="AG93">
        <f t="shared" si="5"/>
        <v>19.516574000000002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19.190000000000001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1.63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0.16239599999999998</v>
      </c>
      <c r="AD94">
        <f t="shared" si="4"/>
        <v>20.657603999999999</v>
      </c>
      <c r="AE94">
        <v>0</v>
      </c>
      <c r="AF94" s="25"/>
      <c r="AG94">
        <f t="shared" si="5"/>
        <v>20.657603999999999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19.190000000000001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0.18712200000000001</v>
      </c>
      <c r="AD95">
        <f t="shared" si="4"/>
        <v>23.802878000000003</v>
      </c>
      <c r="AE95">
        <v>0</v>
      </c>
      <c r="AF95" s="25"/>
      <c r="AG95">
        <f t="shared" si="5"/>
        <v>23.802878000000003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19.190000000000001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3.07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0.173628</v>
      </c>
      <c r="AD96">
        <f t="shared" si="4"/>
        <v>22.086372000000001</v>
      </c>
      <c r="AE96">
        <v>0</v>
      </c>
      <c r="AF96" s="25"/>
      <c r="AG96">
        <f t="shared" si="5"/>
        <v>22.086372000000001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19.190000000000001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0.15116400000000002</v>
      </c>
      <c r="AD97">
        <f t="shared" si="4"/>
        <v>19.228836000000001</v>
      </c>
      <c r="AE97">
        <v>0</v>
      </c>
      <c r="AF97" s="25"/>
      <c r="AG97">
        <f t="shared" si="5"/>
        <v>19.228836000000001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0.134238</v>
      </c>
      <c r="AD98">
        <f t="shared" si="4"/>
        <v>17.075762000000001</v>
      </c>
      <c r="AE98">
        <v>0</v>
      </c>
      <c r="AF98" s="25"/>
      <c r="AG98">
        <f t="shared" si="5"/>
        <v>17.075762000000001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0.45102750000000086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4.4627499999999994E-2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4.1737995000000012E-3</v>
      </c>
      <c r="AD99">
        <f t="shared" si="6"/>
        <v>0.53092870049999996</v>
      </c>
      <c r="AE99">
        <f t="shared" ref="AE99:AT99" si="8">SUM(AE3:AE98)/4000</f>
        <v>0</v>
      </c>
      <c r="AG99">
        <f t="shared" si="8"/>
        <v>0.53092870049999996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3.9447500000000003E-2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'[1]07'!B5</f>
        <v>125</v>
      </c>
      <c r="C3" s="16">
        <f>'[1]07'!C5</f>
        <v>0</v>
      </c>
      <c r="D3" s="16">
        <f>'[1]07'!D5</f>
        <v>205</v>
      </c>
      <c r="E3" s="16">
        <f>'[1]07'!E5</f>
        <v>0</v>
      </c>
      <c r="F3" s="15">
        <f>SUM(B3:E3)</f>
        <v>330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'[1]07'!B6</f>
        <v>125</v>
      </c>
      <c r="C4" s="16">
        <f>'[1]07'!C6</f>
        <v>0</v>
      </c>
      <c r="D4" s="16">
        <f>'[1]07'!D6</f>
        <v>205</v>
      </c>
      <c r="E4" s="16">
        <f>'[1]07'!E6</f>
        <v>0</v>
      </c>
      <c r="F4" s="15">
        <f>SUM(B4:E4)</f>
        <v>330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'[1]07'!B7</f>
        <v>125</v>
      </c>
      <c r="C5" s="16">
        <f>'[1]07'!C7</f>
        <v>0</v>
      </c>
      <c r="D5" s="16">
        <f>'[1]07'!D7</f>
        <v>205</v>
      </c>
      <c r="E5" s="16">
        <f>'[1]07'!E7</f>
        <v>0</v>
      </c>
      <c r="F5" s="15">
        <f t="shared" ref="F5:F68" si="6">SUM(B5:E5)</f>
        <v>330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'[1]07'!B8</f>
        <v>125</v>
      </c>
      <c r="C6" s="16">
        <f>'[1]07'!C8</f>
        <v>0</v>
      </c>
      <c r="D6" s="16">
        <f>'[1]07'!D8</f>
        <v>205</v>
      </c>
      <c r="E6" s="16">
        <f>'[1]07'!E8</f>
        <v>0</v>
      </c>
      <c r="F6" s="15">
        <f t="shared" si="6"/>
        <v>330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'[1]07'!B9</f>
        <v>125</v>
      </c>
      <c r="C7" s="16">
        <f>'[1]07'!C9</f>
        <v>0</v>
      </c>
      <c r="D7" s="16">
        <f>'[1]07'!D9</f>
        <v>205</v>
      </c>
      <c r="E7" s="16">
        <f>'[1]07'!E9</f>
        <v>0</v>
      </c>
      <c r="F7" s="15">
        <f t="shared" si="6"/>
        <v>330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'[1]07'!B10</f>
        <v>125</v>
      </c>
      <c r="C8" s="16">
        <f>'[1]07'!C10</f>
        <v>0</v>
      </c>
      <c r="D8" s="16">
        <f>'[1]07'!D10</f>
        <v>205</v>
      </c>
      <c r="E8" s="16">
        <f>'[1]07'!E10</f>
        <v>0</v>
      </c>
      <c r="F8" s="15">
        <f t="shared" si="6"/>
        <v>330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'[1]07'!B11</f>
        <v>125</v>
      </c>
      <c r="C9" s="16">
        <f>'[1]07'!C11</f>
        <v>0</v>
      </c>
      <c r="D9" s="16">
        <f>'[1]07'!D11</f>
        <v>205</v>
      </c>
      <c r="E9" s="16">
        <f>'[1]07'!E11</f>
        <v>0</v>
      </c>
      <c r="F9" s="15">
        <f t="shared" si="6"/>
        <v>330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'[1]07'!B12</f>
        <v>125</v>
      </c>
      <c r="C10" s="16">
        <f>'[1]07'!C12</f>
        <v>0</v>
      </c>
      <c r="D10" s="16">
        <f>'[1]07'!D12</f>
        <v>205</v>
      </c>
      <c r="E10" s="16">
        <f>'[1]07'!E12</f>
        <v>0</v>
      </c>
      <c r="F10" s="15">
        <f t="shared" si="6"/>
        <v>330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'[1]07'!B13</f>
        <v>125</v>
      </c>
      <c r="C11" s="16">
        <f>'[1]07'!C13</f>
        <v>0</v>
      </c>
      <c r="D11" s="16">
        <f>'[1]07'!D13</f>
        <v>205</v>
      </c>
      <c r="E11" s="16">
        <f>'[1]07'!E13</f>
        <v>0</v>
      </c>
      <c r="F11" s="15">
        <f t="shared" si="6"/>
        <v>330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'[1]07'!B14</f>
        <v>125</v>
      </c>
      <c r="C12" s="16">
        <f>'[1]07'!C14</f>
        <v>0</v>
      </c>
      <c r="D12" s="16">
        <f>'[1]07'!D14</f>
        <v>205</v>
      </c>
      <c r="E12" s="16">
        <f>'[1]07'!E14</f>
        <v>0</v>
      </c>
      <c r="F12" s="15">
        <f t="shared" si="6"/>
        <v>330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'[1]07'!B15</f>
        <v>125</v>
      </c>
      <c r="C13" s="16">
        <f>'[1]07'!C15</f>
        <v>0</v>
      </c>
      <c r="D13" s="16">
        <f>'[1]07'!D15</f>
        <v>205</v>
      </c>
      <c r="E13" s="16">
        <f>'[1]07'!E15</f>
        <v>0</v>
      </c>
      <c r="F13" s="15">
        <f t="shared" si="6"/>
        <v>330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'[1]07'!B16</f>
        <v>125</v>
      </c>
      <c r="C14" s="16">
        <f>'[1]07'!C16</f>
        <v>0</v>
      </c>
      <c r="D14" s="16">
        <f>'[1]07'!D16</f>
        <v>205</v>
      </c>
      <c r="E14" s="16">
        <f>'[1]07'!E16</f>
        <v>0</v>
      </c>
      <c r="F14" s="15">
        <f t="shared" si="6"/>
        <v>330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'[1]07'!B17</f>
        <v>125</v>
      </c>
      <c r="C15" s="16">
        <f>'[1]07'!C17</f>
        <v>0</v>
      </c>
      <c r="D15" s="16">
        <f>'[1]07'!D17</f>
        <v>205</v>
      </c>
      <c r="E15" s="16">
        <f>'[1]07'!E17</f>
        <v>0</v>
      </c>
      <c r="F15" s="15">
        <f t="shared" si="6"/>
        <v>330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'[1]07'!B18</f>
        <v>125</v>
      </c>
      <c r="C16" s="16">
        <f>'[1]07'!C18</f>
        <v>0</v>
      </c>
      <c r="D16" s="16">
        <f>'[1]07'!D18</f>
        <v>205</v>
      </c>
      <c r="E16" s="16">
        <f>'[1]07'!E18</f>
        <v>0</v>
      </c>
      <c r="F16" s="15">
        <f t="shared" si="6"/>
        <v>330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'[1]07'!B19</f>
        <v>125</v>
      </c>
      <c r="C17" s="16">
        <f>'[1]07'!C19</f>
        <v>0</v>
      </c>
      <c r="D17" s="16">
        <f>'[1]07'!D19</f>
        <v>205</v>
      </c>
      <c r="E17" s="16">
        <f>'[1]07'!E19</f>
        <v>0</v>
      </c>
      <c r="F17" s="15">
        <f t="shared" si="6"/>
        <v>330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'[1]07'!B20</f>
        <v>125</v>
      </c>
      <c r="C18" s="16">
        <f>'[1]07'!C20</f>
        <v>0</v>
      </c>
      <c r="D18" s="16">
        <f>'[1]07'!D20</f>
        <v>205</v>
      </c>
      <c r="E18" s="16">
        <f>'[1]07'!E20</f>
        <v>0</v>
      </c>
      <c r="F18" s="15">
        <f t="shared" si="6"/>
        <v>330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'[1]07'!B21</f>
        <v>125</v>
      </c>
      <c r="C19" s="16">
        <f>'[1]07'!C21</f>
        <v>0</v>
      </c>
      <c r="D19" s="16">
        <f>'[1]07'!D21</f>
        <v>205</v>
      </c>
      <c r="E19" s="16">
        <f>'[1]07'!E21</f>
        <v>0</v>
      </c>
      <c r="F19" s="15">
        <f t="shared" si="6"/>
        <v>330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'[1]07'!B22</f>
        <v>125</v>
      </c>
      <c r="C20" s="16">
        <f>'[1]07'!C22</f>
        <v>0</v>
      </c>
      <c r="D20" s="16">
        <f>'[1]07'!D22</f>
        <v>205</v>
      </c>
      <c r="E20" s="16">
        <f>'[1]07'!E22</f>
        <v>0</v>
      </c>
      <c r="F20" s="15">
        <f t="shared" si="6"/>
        <v>330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'[1]07'!B23</f>
        <v>125</v>
      </c>
      <c r="C21" s="16">
        <f>'[1]07'!C23</f>
        <v>0</v>
      </c>
      <c r="D21" s="16">
        <f>'[1]07'!D23</f>
        <v>205</v>
      </c>
      <c r="E21" s="16">
        <f>'[1]07'!E23</f>
        <v>0</v>
      </c>
      <c r="F21" s="15">
        <f t="shared" si="6"/>
        <v>330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'[1]07'!B24</f>
        <v>125</v>
      </c>
      <c r="C22" s="16">
        <f>'[1]07'!C24</f>
        <v>0</v>
      </c>
      <c r="D22" s="16">
        <f>'[1]07'!D24</f>
        <v>205</v>
      </c>
      <c r="E22" s="16">
        <f>'[1]07'!E24</f>
        <v>0</v>
      </c>
      <c r="F22" s="15">
        <f t="shared" si="6"/>
        <v>330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'[1]07'!B25</f>
        <v>125</v>
      </c>
      <c r="C23" s="16">
        <f>'[1]07'!C25</f>
        <v>0</v>
      </c>
      <c r="D23" s="16">
        <f>'[1]07'!D25</f>
        <v>205</v>
      </c>
      <c r="E23" s="16">
        <f>'[1]07'!E25</f>
        <v>0</v>
      </c>
      <c r="F23" s="15">
        <f t="shared" si="6"/>
        <v>330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'[1]07'!B26</f>
        <v>125</v>
      </c>
      <c r="C24" s="16">
        <f>'[1]07'!C26</f>
        <v>0</v>
      </c>
      <c r="D24" s="16">
        <f>'[1]07'!D26</f>
        <v>205</v>
      </c>
      <c r="E24" s="16">
        <f>'[1]07'!E26</f>
        <v>0</v>
      </c>
      <c r="F24" s="15">
        <f t="shared" si="6"/>
        <v>330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'[1]07'!B27</f>
        <v>125</v>
      </c>
      <c r="C25" s="16">
        <f>'[1]07'!C27</f>
        <v>0</v>
      </c>
      <c r="D25" s="16">
        <f>'[1]07'!D27</f>
        <v>205</v>
      </c>
      <c r="E25" s="16">
        <f>'[1]07'!E27</f>
        <v>0</v>
      </c>
      <c r="F25" s="15">
        <f t="shared" si="6"/>
        <v>330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'[1]07'!B28</f>
        <v>125</v>
      </c>
      <c r="C26" s="16">
        <f>'[1]07'!C28</f>
        <v>0</v>
      </c>
      <c r="D26" s="16">
        <f>'[1]07'!D28</f>
        <v>205</v>
      </c>
      <c r="E26" s="16">
        <f>'[1]07'!E28</f>
        <v>0</v>
      </c>
      <c r="F26" s="15">
        <f t="shared" si="6"/>
        <v>330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'[1]07'!B29</f>
        <v>125</v>
      </c>
      <c r="C27" s="16">
        <f>'[1]07'!C29</f>
        <v>0</v>
      </c>
      <c r="D27" s="16">
        <f>'[1]07'!D29</f>
        <v>205</v>
      </c>
      <c r="E27" s="16">
        <f>'[1]07'!E29</f>
        <v>0</v>
      </c>
      <c r="F27" s="15">
        <f t="shared" si="6"/>
        <v>330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'[1]07'!B30</f>
        <v>125</v>
      </c>
      <c r="C28" s="16">
        <f>'[1]07'!C30</f>
        <v>0</v>
      </c>
      <c r="D28" s="16">
        <f>'[1]07'!D30</f>
        <v>205</v>
      </c>
      <c r="E28" s="16">
        <f>'[1]07'!E30</f>
        <v>0</v>
      </c>
      <c r="F28" s="15">
        <f t="shared" si="6"/>
        <v>330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'[1]07'!B31</f>
        <v>125</v>
      </c>
      <c r="C29" s="16">
        <f>'[1]07'!C31</f>
        <v>0</v>
      </c>
      <c r="D29" s="16">
        <f>'[1]07'!D31</f>
        <v>205</v>
      </c>
      <c r="E29" s="16">
        <f>'[1]07'!E31</f>
        <v>0</v>
      </c>
      <c r="F29" s="15">
        <f t="shared" si="6"/>
        <v>330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'[1]07'!B32</f>
        <v>125</v>
      </c>
      <c r="C30" s="16">
        <f>'[1]07'!C32</f>
        <v>0</v>
      </c>
      <c r="D30" s="16">
        <f>'[1]07'!D32</f>
        <v>205</v>
      </c>
      <c r="E30" s="16">
        <f>'[1]07'!E32</f>
        <v>0</v>
      </c>
      <c r="F30" s="15">
        <f t="shared" si="6"/>
        <v>330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'[1]07'!B33</f>
        <v>125</v>
      </c>
      <c r="C31" s="16">
        <f>'[1]07'!C33</f>
        <v>0</v>
      </c>
      <c r="D31" s="16">
        <f>'[1]07'!D33</f>
        <v>205</v>
      </c>
      <c r="E31" s="16">
        <f>'[1]07'!E33</f>
        <v>0</v>
      </c>
      <c r="F31" s="15">
        <f t="shared" si="6"/>
        <v>330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'[1]07'!B34</f>
        <v>125</v>
      </c>
      <c r="C32" s="16">
        <f>'[1]07'!C34</f>
        <v>0</v>
      </c>
      <c r="D32" s="16">
        <f>'[1]07'!D34</f>
        <v>205</v>
      </c>
      <c r="E32" s="16">
        <f>'[1]07'!E34</f>
        <v>0</v>
      </c>
      <c r="F32" s="15">
        <f t="shared" si="6"/>
        <v>330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'[1]07'!B35</f>
        <v>125</v>
      </c>
      <c r="C33" s="16">
        <f>'[1]07'!C35</f>
        <v>0</v>
      </c>
      <c r="D33" s="16">
        <f>'[1]07'!D35</f>
        <v>205</v>
      </c>
      <c r="E33" s="16">
        <f>'[1]07'!E35</f>
        <v>0</v>
      </c>
      <c r="F33" s="15">
        <f t="shared" si="6"/>
        <v>330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'[1]07'!B36</f>
        <v>125</v>
      </c>
      <c r="C34" s="16">
        <f>'[1]07'!C36</f>
        <v>0</v>
      </c>
      <c r="D34" s="16">
        <f>'[1]07'!D36</f>
        <v>205</v>
      </c>
      <c r="E34" s="16">
        <f>'[1]07'!E36</f>
        <v>0</v>
      </c>
      <c r="F34" s="15">
        <f t="shared" si="6"/>
        <v>330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'[1]07'!B37</f>
        <v>125</v>
      </c>
      <c r="C35" s="16">
        <f>'[1]07'!C37</f>
        <v>0</v>
      </c>
      <c r="D35" s="16">
        <f>'[1]07'!D37</f>
        <v>205</v>
      </c>
      <c r="E35" s="16">
        <f>'[1]07'!E37</f>
        <v>0</v>
      </c>
      <c r="F35" s="15">
        <f t="shared" si="6"/>
        <v>330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'[1]07'!B38</f>
        <v>125</v>
      </c>
      <c r="C36" s="16">
        <f>'[1]07'!C38</f>
        <v>0</v>
      </c>
      <c r="D36" s="16">
        <f>'[1]07'!D38</f>
        <v>205</v>
      </c>
      <c r="E36" s="16">
        <f>'[1]07'!E38</f>
        <v>0</v>
      </c>
      <c r="F36" s="15">
        <f t="shared" si="6"/>
        <v>330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'[1]07'!B39</f>
        <v>125</v>
      </c>
      <c r="C37" s="16">
        <f>'[1]07'!C39</f>
        <v>0</v>
      </c>
      <c r="D37" s="16">
        <f>'[1]07'!D39</f>
        <v>205</v>
      </c>
      <c r="E37" s="16">
        <f>'[1]07'!E39</f>
        <v>0</v>
      </c>
      <c r="F37" s="15">
        <f t="shared" si="6"/>
        <v>330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'[1]07'!B40</f>
        <v>125</v>
      </c>
      <c r="C38" s="16">
        <f>'[1]07'!C40</f>
        <v>0</v>
      </c>
      <c r="D38" s="16">
        <f>'[1]07'!D40</f>
        <v>205</v>
      </c>
      <c r="E38" s="16">
        <f>'[1]07'!E40</f>
        <v>0</v>
      </c>
      <c r="F38" s="15">
        <f t="shared" si="6"/>
        <v>330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'[1]07'!B41</f>
        <v>125</v>
      </c>
      <c r="C39" s="16">
        <f>'[1]07'!C41</f>
        <v>0</v>
      </c>
      <c r="D39" s="16">
        <f>'[1]07'!D41</f>
        <v>205</v>
      </c>
      <c r="E39" s="16">
        <f>'[1]07'!E41</f>
        <v>0</v>
      </c>
      <c r="F39" s="15">
        <f t="shared" si="6"/>
        <v>330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'[1]07'!B42</f>
        <v>125</v>
      </c>
      <c r="C40" s="16">
        <f>'[1]07'!C42</f>
        <v>0</v>
      </c>
      <c r="D40" s="16">
        <f>'[1]07'!D42</f>
        <v>205</v>
      </c>
      <c r="E40" s="16">
        <f>'[1]07'!E42</f>
        <v>0</v>
      </c>
      <c r="F40" s="15">
        <f t="shared" si="6"/>
        <v>330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'[1]07'!B43</f>
        <v>125</v>
      </c>
      <c r="C41" s="16">
        <f>'[1]07'!C43</f>
        <v>20</v>
      </c>
      <c r="D41" s="16">
        <f>'[1]07'!D43</f>
        <v>205</v>
      </c>
      <c r="E41" s="16">
        <f>'[1]07'!E43</f>
        <v>0</v>
      </c>
      <c r="F41" s="15">
        <f t="shared" si="6"/>
        <v>350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'[1]07'!B44</f>
        <v>125</v>
      </c>
      <c r="C42" s="16">
        <f>'[1]07'!C44</f>
        <v>20</v>
      </c>
      <c r="D42" s="16">
        <f>'[1]07'!D44</f>
        <v>205</v>
      </c>
      <c r="E42" s="16">
        <f>'[1]07'!E44</f>
        <v>0</v>
      </c>
      <c r="F42" s="15">
        <f t="shared" si="6"/>
        <v>350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'[1]07'!B45</f>
        <v>125</v>
      </c>
      <c r="C43" s="16">
        <f>'[1]07'!C45</f>
        <v>40</v>
      </c>
      <c r="D43" s="16">
        <f>'[1]07'!D45</f>
        <v>205</v>
      </c>
      <c r="E43" s="16">
        <f>'[1]07'!E45</f>
        <v>0</v>
      </c>
      <c r="F43" s="15">
        <f t="shared" si="6"/>
        <v>370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'[1]07'!B46</f>
        <v>125</v>
      </c>
      <c r="C44" s="16">
        <f>'[1]07'!C46</f>
        <v>40</v>
      </c>
      <c r="D44" s="16">
        <f>'[1]07'!D46</f>
        <v>205</v>
      </c>
      <c r="E44" s="16">
        <f>'[1]07'!E46</f>
        <v>0</v>
      </c>
      <c r="F44" s="15">
        <f t="shared" si="6"/>
        <v>370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'[1]07'!B47</f>
        <v>125</v>
      </c>
      <c r="C45" s="16">
        <f>'[1]07'!C47</f>
        <v>60</v>
      </c>
      <c r="D45" s="16">
        <f>'[1]07'!D47</f>
        <v>205</v>
      </c>
      <c r="E45" s="16">
        <f>'[1]07'!E47</f>
        <v>0</v>
      </c>
      <c r="F45" s="15">
        <f t="shared" si="6"/>
        <v>390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'[1]07'!B48</f>
        <v>125</v>
      </c>
      <c r="C46" s="16">
        <f>'[1]07'!C48</f>
        <v>80</v>
      </c>
      <c r="D46" s="16">
        <f>'[1]07'!D48</f>
        <v>205</v>
      </c>
      <c r="E46" s="16">
        <f>'[1]07'!E48</f>
        <v>0</v>
      </c>
      <c r="F46" s="15">
        <f t="shared" si="6"/>
        <v>410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'[1]07'!B49</f>
        <v>125</v>
      </c>
      <c r="C47" s="16">
        <f>'[1]07'!C49</f>
        <v>80</v>
      </c>
      <c r="D47" s="16">
        <f>'[1]07'!D49</f>
        <v>205</v>
      </c>
      <c r="E47" s="16">
        <f>'[1]07'!E49</f>
        <v>0</v>
      </c>
      <c r="F47" s="15">
        <f t="shared" si="6"/>
        <v>410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'[1]07'!B50</f>
        <v>125</v>
      </c>
      <c r="C48" s="16">
        <f>'[1]07'!C50</f>
        <v>0</v>
      </c>
      <c r="D48" s="16">
        <f>'[1]07'!D50</f>
        <v>205</v>
      </c>
      <c r="E48" s="16">
        <f>'[1]07'!E50</f>
        <v>0</v>
      </c>
      <c r="F48" s="15">
        <f t="shared" si="6"/>
        <v>330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'[1]07'!B51</f>
        <v>125</v>
      </c>
      <c r="C49" s="16">
        <f>'[1]07'!C51</f>
        <v>0</v>
      </c>
      <c r="D49" s="16">
        <f>'[1]07'!D51</f>
        <v>205</v>
      </c>
      <c r="E49" s="16">
        <f>'[1]07'!E51</f>
        <v>0</v>
      </c>
      <c r="F49" s="15">
        <f t="shared" si="6"/>
        <v>330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'[1]07'!B52</f>
        <v>125</v>
      </c>
      <c r="C50" s="16">
        <f>'[1]07'!C52</f>
        <v>0</v>
      </c>
      <c r="D50" s="16">
        <f>'[1]07'!D52</f>
        <v>205</v>
      </c>
      <c r="E50" s="16">
        <f>'[1]07'!E52</f>
        <v>0</v>
      </c>
      <c r="F50" s="15">
        <f t="shared" si="6"/>
        <v>330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'[1]07'!B53</f>
        <v>125</v>
      </c>
      <c r="C51" s="16">
        <f>'[1]07'!C53</f>
        <v>0</v>
      </c>
      <c r="D51" s="16">
        <f>'[1]07'!D53</f>
        <v>205</v>
      </c>
      <c r="E51" s="16">
        <f>'[1]07'!E53</f>
        <v>0</v>
      </c>
      <c r="F51" s="15">
        <f t="shared" si="6"/>
        <v>330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'[1]07'!B54</f>
        <v>125</v>
      </c>
      <c r="C52" s="16">
        <f>'[1]07'!C54</f>
        <v>0</v>
      </c>
      <c r="D52" s="16">
        <f>'[1]07'!D54</f>
        <v>205</v>
      </c>
      <c r="E52" s="16">
        <f>'[1]07'!E54</f>
        <v>0</v>
      </c>
      <c r="F52" s="15">
        <f t="shared" si="6"/>
        <v>330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'[1]07'!B55</f>
        <v>125</v>
      </c>
      <c r="C53" s="16">
        <f>'[1]07'!C55</f>
        <v>0</v>
      </c>
      <c r="D53" s="16">
        <f>'[1]07'!D55</f>
        <v>205</v>
      </c>
      <c r="E53" s="16">
        <f>'[1]07'!E55</f>
        <v>0</v>
      </c>
      <c r="F53" s="15">
        <f t="shared" si="6"/>
        <v>330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'[1]07'!B56</f>
        <v>125</v>
      </c>
      <c r="C54" s="16">
        <f>'[1]07'!C56</f>
        <v>0</v>
      </c>
      <c r="D54" s="16">
        <f>'[1]07'!D56</f>
        <v>205</v>
      </c>
      <c r="E54" s="16">
        <f>'[1]07'!E56</f>
        <v>0</v>
      </c>
      <c r="F54" s="15">
        <f t="shared" si="6"/>
        <v>330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'[1]07'!B57</f>
        <v>125</v>
      </c>
      <c r="C55" s="16">
        <f>'[1]07'!C57</f>
        <v>0</v>
      </c>
      <c r="D55" s="16">
        <f>'[1]07'!D57</f>
        <v>205</v>
      </c>
      <c r="E55" s="16">
        <f>'[1]07'!E57</f>
        <v>0</v>
      </c>
      <c r="F55" s="15">
        <f t="shared" si="6"/>
        <v>330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'[1]07'!B58</f>
        <v>125</v>
      </c>
      <c r="C56" s="16">
        <f>'[1]07'!C58</f>
        <v>0</v>
      </c>
      <c r="D56" s="16">
        <f>'[1]07'!D58</f>
        <v>205</v>
      </c>
      <c r="E56" s="16">
        <f>'[1]07'!E58</f>
        <v>0</v>
      </c>
      <c r="F56" s="15">
        <f t="shared" si="6"/>
        <v>330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'[1]07'!B59</f>
        <v>125</v>
      </c>
      <c r="C57" s="16">
        <f>'[1]07'!C59</f>
        <v>0</v>
      </c>
      <c r="D57" s="16">
        <f>'[1]07'!D59</f>
        <v>205</v>
      </c>
      <c r="E57" s="16">
        <f>'[1]07'!E59</f>
        <v>0</v>
      </c>
      <c r="F57" s="15">
        <f t="shared" si="6"/>
        <v>330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'[1]07'!B60</f>
        <v>125</v>
      </c>
      <c r="C58" s="16">
        <f>'[1]07'!C60</f>
        <v>0</v>
      </c>
      <c r="D58" s="16">
        <f>'[1]07'!D60</f>
        <v>205</v>
      </c>
      <c r="E58" s="16">
        <f>'[1]07'!E60</f>
        <v>0</v>
      </c>
      <c r="F58" s="15">
        <f t="shared" si="6"/>
        <v>330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'[1]07'!B61</f>
        <v>125</v>
      </c>
      <c r="C59" s="16">
        <f>'[1]07'!C61</f>
        <v>0</v>
      </c>
      <c r="D59" s="16">
        <f>'[1]07'!D61</f>
        <v>205</v>
      </c>
      <c r="E59" s="16">
        <f>'[1]07'!E61</f>
        <v>0</v>
      </c>
      <c r="F59" s="15">
        <f t="shared" si="6"/>
        <v>330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'[1]07'!B62</f>
        <v>125</v>
      </c>
      <c r="C60" s="16">
        <f>'[1]07'!C62</f>
        <v>0</v>
      </c>
      <c r="D60" s="16">
        <f>'[1]07'!D62</f>
        <v>205</v>
      </c>
      <c r="E60" s="16">
        <f>'[1]07'!E62</f>
        <v>0</v>
      </c>
      <c r="F60" s="15">
        <f t="shared" si="6"/>
        <v>330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'[1]07'!B63</f>
        <v>125</v>
      </c>
      <c r="C61" s="16">
        <f>'[1]07'!C63</f>
        <v>0</v>
      </c>
      <c r="D61" s="16">
        <f>'[1]07'!D63</f>
        <v>205</v>
      </c>
      <c r="E61" s="16">
        <f>'[1]07'!E63</f>
        <v>0</v>
      </c>
      <c r="F61" s="15">
        <f t="shared" si="6"/>
        <v>330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'[1]07'!B64</f>
        <v>125</v>
      </c>
      <c r="C62" s="16">
        <f>'[1]07'!C64</f>
        <v>0</v>
      </c>
      <c r="D62" s="16">
        <f>'[1]07'!D64</f>
        <v>205</v>
      </c>
      <c r="E62" s="16">
        <f>'[1]07'!E64</f>
        <v>0</v>
      </c>
      <c r="F62" s="15">
        <f t="shared" si="6"/>
        <v>330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'[1]07'!B65</f>
        <v>125</v>
      </c>
      <c r="C63" s="16">
        <f>'[1]07'!C65</f>
        <v>0</v>
      </c>
      <c r="D63" s="16">
        <f>'[1]07'!D65</f>
        <v>205</v>
      </c>
      <c r="E63" s="16">
        <f>'[1]07'!E65</f>
        <v>0</v>
      </c>
      <c r="F63" s="15">
        <f t="shared" si="6"/>
        <v>330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'[1]07'!B66</f>
        <v>125</v>
      </c>
      <c r="C64" s="16">
        <f>'[1]07'!C66</f>
        <v>0</v>
      </c>
      <c r="D64" s="16">
        <f>'[1]07'!D66</f>
        <v>205</v>
      </c>
      <c r="E64" s="16">
        <f>'[1]07'!E66</f>
        <v>0</v>
      </c>
      <c r="F64" s="15">
        <f t="shared" si="6"/>
        <v>330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'[1]07'!B67</f>
        <v>125</v>
      </c>
      <c r="C65" s="16">
        <f>'[1]07'!C67</f>
        <v>0</v>
      </c>
      <c r="D65" s="16">
        <f>'[1]07'!D67</f>
        <v>205</v>
      </c>
      <c r="E65" s="16">
        <f>'[1]07'!E67</f>
        <v>0</v>
      </c>
      <c r="F65" s="15">
        <f t="shared" si="6"/>
        <v>330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'[1]07'!B68</f>
        <v>125</v>
      </c>
      <c r="C66" s="16">
        <f>'[1]07'!C68</f>
        <v>0</v>
      </c>
      <c r="D66" s="16">
        <f>'[1]07'!D68</f>
        <v>205</v>
      </c>
      <c r="E66" s="16">
        <f>'[1]07'!E68</f>
        <v>0</v>
      </c>
      <c r="F66" s="15">
        <f t="shared" si="6"/>
        <v>330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'[1]07'!B69</f>
        <v>125</v>
      </c>
      <c r="C67" s="16">
        <f>'[1]07'!C69</f>
        <v>0</v>
      </c>
      <c r="D67" s="16">
        <f>'[1]07'!D69</f>
        <v>205</v>
      </c>
      <c r="E67" s="16">
        <f>'[1]07'!E69</f>
        <v>0</v>
      </c>
      <c r="F67" s="15">
        <f t="shared" si="6"/>
        <v>330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'[1]07'!B70</f>
        <v>125</v>
      </c>
      <c r="C68" s="16">
        <f>'[1]07'!C70</f>
        <v>0</v>
      </c>
      <c r="D68" s="16">
        <f>'[1]07'!D70</f>
        <v>205</v>
      </c>
      <c r="E68" s="16">
        <f>'[1]07'!E70</f>
        <v>0</v>
      </c>
      <c r="F68" s="15">
        <f t="shared" si="6"/>
        <v>330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'[1]07'!B71</f>
        <v>125</v>
      </c>
      <c r="C69" s="16">
        <f>'[1]07'!C71</f>
        <v>0</v>
      </c>
      <c r="D69" s="16">
        <f>'[1]07'!D71</f>
        <v>205</v>
      </c>
      <c r="E69" s="16">
        <f>'[1]07'!E71</f>
        <v>0</v>
      </c>
      <c r="F69" s="15">
        <f t="shared" ref="F69:F98" si="17">SUM(B69:E69)</f>
        <v>330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'[1]07'!B72</f>
        <v>125</v>
      </c>
      <c r="C70" s="16">
        <f>'[1]07'!C72</f>
        <v>0</v>
      </c>
      <c r="D70" s="16">
        <f>'[1]07'!D72</f>
        <v>205</v>
      </c>
      <c r="E70" s="16">
        <f>'[1]07'!E72</f>
        <v>0</v>
      </c>
      <c r="F70" s="15">
        <f t="shared" si="17"/>
        <v>330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'[1]07'!B73</f>
        <v>125</v>
      </c>
      <c r="C71" s="16">
        <f>'[1]07'!C73</f>
        <v>0</v>
      </c>
      <c r="D71" s="16">
        <f>'[1]07'!D73</f>
        <v>205</v>
      </c>
      <c r="E71" s="16">
        <f>'[1]07'!E73</f>
        <v>0</v>
      </c>
      <c r="F71" s="15">
        <f t="shared" si="17"/>
        <v>330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'[1]07'!B74</f>
        <v>125</v>
      </c>
      <c r="C72" s="16">
        <f>'[1]07'!C74</f>
        <v>0</v>
      </c>
      <c r="D72" s="16">
        <f>'[1]07'!D74</f>
        <v>205</v>
      </c>
      <c r="E72" s="16">
        <f>'[1]07'!E74</f>
        <v>0</v>
      </c>
      <c r="F72" s="15">
        <f t="shared" si="17"/>
        <v>330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'[1]07'!B75</f>
        <v>125</v>
      </c>
      <c r="C73" s="16">
        <f>'[1]07'!C75</f>
        <v>0</v>
      </c>
      <c r="D73" s="16">
        <f>'[1]07'!D75</f>
        <v>205</v>
      </c>
      <c r="E73" s="16">
        <f>'[1]07'!E75</f>
        <v>0</v>
      </c>
      <c r="F73" s="15">
        <f t="shared" si="17"/>
        <v>330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'[1]07'!B76</f>
        <v>125</v>
      </c>
      <c r="C74" s="16">
        <f>'[1]07'!C76</f>
        <v>0</v>
      </c>
      <c r="D74" s="16">
        <f>'[1]07'!D76</f>
        <v>205</v>
      </c>
      <c r="E74" s="16">
        <f>'[1]07'!E76</f>
        <v>0</v>
      </c>
      <c r="F74" s="15">
        <f t="shared" si="17"/>
        <v>330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'[1]07'!B77</f>
        <v>125</v>
      </c>
      <c r="C75" s="16">
        <f>'[1]07'!C77</f>
        <v>0</v>
      </c>
      <c r="D75" s="16">
        <f>'[1]07'!D77</f>
        <v>205</v>
      </c>
      <c r="E75" s="16">
        <f>'[1]07'!E77</f>
        <v>0</v>
      </c>
      <c r="F75" s="15">
        <f t="shared" si="17"/>
        <v>330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'[1]07'!B78</f>
        <v>125</v>
      </c>
      <c r="C76" s="16">
        <f>'[1]07'!C78</f>
        <v>0</v>
      </c>
      <c r="D76" s="16">
        <f>'[1]07'!D78</f>
        <v>205</v>
      </c>
      <c r="E76" s="16">
        <f>'[1]07'!E78</f>
        <v>0</v>
      </c>
      <c r="F76" s="15">
        <f t="shared" si="17"/>
        <v>330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'[1]07'!B79</f>
        <v>125</v>
      </c>
      <c r="C77" s="16">
        <f>'[1]07'!C79</f>
        <v>0</v>
      </c>
      <c r="D77" s="16">
        <f>'[1]07'!D79</f>
        <v>205</v>
      </c>
      <c r="E77" s="16">
        <f>'[1]07'!E79</f>
        <v>0</v>
      </c>
      <c r="F77" s="15">
        <f t="shared" si="17"/>
        <v>330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'[1]07'!B80</f>
        <v>125</v>
      </c>
      <c r="C78" s="16">
        <f>'[1]07'!C80</f>
        <v>0</v>
      </c>
      <c r="D78" s="16">
        <f>'[1]07'!D80</f>
        <v>205</v>
      </c>
      <c r="E78" s="16">
        <f>'[1]07'!E80</f>
        <v>0</v>
      </c>
      <c r="F78" s="15">
        <f t="shared" si="17"/>
        <v>330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'[1]07'!B81</f>
        <v>125</v>
      </c>
      <c r="C79" s="16">
        <f>'[1]07'!C81</f>
        <v>0</v>
      </c>
      <c r="D79" s="16">
        <f>'[1]07'!D81</f>
        <v>205</v>
      </c>
      <c r="E79" s="16">
        <f>'[1]07'!E81</f>
        <v>0</v>
      </c>
      <c r="F79" s="15">
        <f t="shared" si="17"/>
        <v>330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'[1]07'!B82</f>
        <v>125</v>
      </c>
      <c r="C80" s="16">
        <f>'[1]07'!C82</f>
        <v>0</v>
      </c>
      <c r="D80" s="16">
        <f>'[1]07'!D82</f>
        <v>205</v>
      </c>
      <c r="E80" s="16">
        <f>'[1]07'!E82</f>
        <v>0</v>
      </c>
      <c r="F80" s="15">
        <f t="shared" si="17"/>
        <v>330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'[1]07'!B83</f>
        <v>125</v>
      </c>
      <c r="C81" s="16">
        <f>'[1]07'!C83</f>
        <v>0</v>
      </c>
      <c r="D81" s="16">
        <f>'[1]07'!D83</f>
        <v>205</v>
      </c>
      <c r="E81" s="16">
        <f>'[1]07'!E83</f>
        <v>0</v>
      </c>
      <c r="F81" s="15">
        <f t="shared" si="17"/>
        <v>330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'[1]07'!B84</f>
        <v>125</v>
      </c>
      <c r="C82" s="16">
        <f>'[1]07'!C84</f>
        <v>0</v>
      </c>
      <c r="D82" s="16">
        <f>'[1]07'!D84</f>
        <v>205</v>
      </c>
      <c r="E82" s="16">
        <f>'[1]07'!E84</f>
        <v>0</v>
      </c>
      <c r="F82" s="15">
        <f t="shared" si="17"/>
        <v>330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'[1]07'!B85</f>
        <v>125</v>
      </c>
      <c r="C83" s="16">
        <f>'[1]07'!C85</f>
        <v>0</v>
      </c>
      <c r="D83" s="16">
        <f>'[1]07'!D85</f>
        <v>205</v>
      </c>
      <c r="E83" s="16">
        <f>'[1]07'!E85</f>
        <v>0</v>
      </c>
      <c r="F83" s="15">
        <f t="shared" si="17"/>
        <v>330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'[1]07'!B86</f>
        <v>125</v>
      </c>
      <c r="C84" s="16">
        <f>'[1]07'!C86</f>
        <v>0</v>
      </c>
      <c r="D84" s="16">
        <f>'[1]07'!D86</f>
        <v>205</v>
      </c>
      <c r="E84" s="16">
        <f>'[1]07'!E86</f>
        <v>0</v>
      </c>
      <c r="F84" s="15">
        <f t="shared" si="17"/>
        <v>330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'[1]07'!B87</f>
        <v>125</v>
      </c>
      <c r="C85" s="16">
        <f>'[1]07'!C87</f>
        <v>0</v>
      </c>
      <c r="D85" s="16">
        <f>'[1]07'!D87</f>
        <v>205</v>
      </c>
      <c r="E85" s="16">
        <f>'[1]07'!E87</f>
        <v>0</v>
      </c>
      <c r="F85" s="15">
        <f t="shared" si="17"/>
        <v>330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'[1]07'!B88</f>
        <v>125</v>
      </c>
      <c r="C86" s="16">
        <f>'[1]07'!C88</f>
        <v>0</v>
      </c>
      <c r="D86" s="16">
        <f>'[1]07'!D88</f>
        <v>205</v>
      </c>
      <c r="E86" s="16">
        <f>'[1]07'!E88</f>
        <v>0</v>
      </c>
      <c r="F86" s="15">
        <f t="shared" si="17"/>
        <v>330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'[1]07'!B89</f>
        <v>125</v>
      </c>
      <c r="C87" s="16">
        <f>'[1]07'!C89</f>
        <v>0</v>
      </c>
      <c r="D87" s="16">
        <f>'[1]07'!D89</f>
        <v>205</v>
      </c>
      <c r="E87" s="16">
        <f>'[1]07'!E89</f>
        <v>0</v>
      </c>
      <c r="F87" s="15">
        <f t="shared" si="17"/>
        <v>330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'[1]07'!B90</f>
        <v>125</v>
      </c>
      <c r="C88" s="16">
        <f>'[1]07'!C90</f>
        <v>0</v>
      </c>
      <c r="D88" s="16">
        <f>'[1]07'!D90</f>
        <v>205</v>
      </c>
      <c r="E88" s="16">
        <f>'[1]07'!E90</f>
        <v>0</v>
      </c>
      <c r="F88" s="15">
        <f t="shared" si="17"/>
        <v>330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'[1]07'!B91</f>
        <v>125</v>
      </c>
      <c r="C89" s="16">
        <f>'[1]07'!C91</f>
        <v>0</v>
      </c>
      <c r="D89" s="16">
        <f>'[1]07'!D91</f>
        <v>205</v>
      </c>
      <c r="E89" s="16">
        <f>'[1]07'!E91</f>
        <v>0</v>
      </c>
      <c r="F89" s="15">
        <f t="shared" si="17"/>
        <v>330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'[1]07'!B92</f>
        <v>125</v>
      </c>
      <c r="C90" s="16">
        <f>'[1]07'!C92</f>
        <v>0</v>
      </c>
      <c r="D90" s="16">
        <f>'[1]07'!D92</f>
        <v>205</v>
      </c>
      <c r="E90" s="16">
        <f>'[1]07'!E92</f>
        <v>0</v>
      </c>
      <c r="F90" s="15">
        <f t="shared" si="17"/>
        <v>330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'[1]07'!B93</f>
        <v>125</v>
      </c>
      <c r="C91" s="16">
        <f>'[1]07'!C93</f>
        <v>0</v>
      </c>
      <c r="D91" s="16">
        <f>'[1]07'!D93</f>
        <v>205</v>
      </c>
      <c r="E91" s="16">
        <f>'[1]07'!E93</f>
        <v>0</v>
      </c>
      <c r="F91" s="15">
        <f t="shared" si="17"/>
        <v>330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'[1]07'!B94</f>
        <v>125</v>
      </c>
      <c r="C92" s="16">
        <f>'[1]07'!C94</f>
        <v>0</v>
      </c>
      <c r="D92" s="16">
        <f>'[1]07'!D94</f>
        <v>205</v>
      </c>
      <c r="E92" s="16">
        <f>'[1]07'!E94</f>
        <v>0</v>
      </c>
      <c r="F92" s="15">
        <f t="shared" si="17"/>
        <v>330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'[1]07'!B95</f>
        <v>125</v>
      </c>
      <c r="C93" s="16">
        <f>'[1]07'!C95</f>
        <v>0</v>
      </c>
      <c r="D93" s="16">
        <f>'[1]07'!D95</f>
        <v>205</v>
      </c>
      <c r="E93" s="16">
        <f>'[1]07'!E95</f>
        <v>0</v>
      </c>
      <c r="F93" s="15">
        <f t="shared" si="17"/>
        <v>330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'[1]07'!B96</f>
        <v>125</v>
      </c>
      <c r="C94" s="16">
        <f>'[1]07'!C96</f>
        <v>0</v>
      </c>
      <c r="D94" s="16">
        <f>'[1]07'!D96</f>
        <v>205</v>
      </c>
      <c r="E94" s="16">
        <f>'[1]07'!E96</f>
        <v>0</v>
      </c>
      <c r="F94" s="15">
        <f t="shared" si="17"/>
        <v>330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'[1]07'!B97</f>
        <v>125</v>
      </c>
      <c r="C95" s="16">
        <f>'[1]07'!C97</f>
        <v>0</v>
      </c>
      <c r="D95" s="16">
        <f>'[1]07'!D97</f>
        <v>205</v>
      </c>
      <c r="E95" s="16">
        <f>'[1]07'!E97</f>
        <v>0</v>
      </c>
      <c r="F95" s="15">
        <f t="shared" si="17"/>
        <v>330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'[1]07'!B98</f>
        <v>125</v>
      </c>
      <c r="C96" s="16">
        <f>'[1]07'!C98</f>
        <v>0</v>
      </c>
      <c r="D96" s="16">
        <f>'[1]07'!D98</f>
        <v>205</v>
      </c>
      <c r="E96" s="16">
        <f>'[1]07'!E98</f>
        <v>0</v>
      </c>
      <c r="F96" s="15">
        <f t="shared" si="17"/>
        <v>330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'[1]07'!B99</f>
        <v>125</v>
      </c>
      <c r="C97" s="16">
        <f>'[1]07'!C99</f>
        <v>0</v>
      </c>
      <c r="D97" s="16">
        <f>'[1]07'!D99</f>
        <v>205</v>
      </c>
      <c r="E97" s="16">
        <f>'[1]07'!E99</f>
        <v>0</v>
      </c>
      <c r="F97" s="15">
        <f t="shared" si="17"/>
        <v>330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'[1]07'!B100</f>
        <v>125</v>
      </c>
      <c r="C98" s="16">
        <f>'[1]07'!C100</f>
        <v>0</v>
      </c>
      <c r="D98" s="16">
        <f>'[1]07'!D100</f>
        <v>205</v>
      </c>
      <c r="E98" s="16">
        <f>'[1]07'!E100</f>
        <v>0</v>
      </c>
      <c r="F98" s="15">
        <f t="shared" si="17"/>
        <v>330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'[2]07'!B5</f>
        <v>80</v>
      </c>
      <c r="C3" s="201">
        <f>'[2]07'!C5</f>
        <v>0</v>
      </c>
      <c r="D3" s="201">
        <f>'[2]07'!D5</f>
        <v>0</v>
      </c>
      <c r="E3" s="201">
        <f>'[2]07'!E5</f>
        <v>0</v>
      </c>
      <c r="F3" s="15">
        <f>SUM(B3:E3)</f>
        <v>80</v>
      </c>
      <c r="G3" s="200">
        <f>'[2]07'!H5</f>
        <v>38</v>
      </c>
      <c r="H3" s="201">
        <f>'[2]07'!I5</f>
        <v>0</v>
      </c>
      <c r="I3" s="201">
        <f>'[2]07'!J5</f>
        <v>0</v>
      </c>
      <c r="J3" s="201">
        <f>'[2]07'!K5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'[2]07'!B6</f>
        <v>80</v>
      </c>
      <c r="C4" s="201">
        <f>'[2]07'!C6</f>
        <v>0</v>
      </c>
      <c r="D4" s="201">
        <f>'[2]07'!D6</f>
        <v>0</v>
      </c>
      <c r="E4" s="201">
        <f>'[2]07'!E6</f>
        <v>0</v>
      </c>
      <c r="F4" s="15">
        <f>SUM(B4:E4)</f>
        <v>80</v>
      </c>
      <c r="G4" s="200">
        <f>'[2]07'!H6</f>
        <v>38</v>
      </c>
      <c r="H4" s="201">
        <f>'[2]07'!I6</f>
        <v>0</v>
      </c>
      <c r="I4" s="201">
        <f>'[2]07'!J6</f>
        <v>0</v>
      </c>
      <c r="J4" s="201">
        <f>'[2]07'!K6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'[2]07'!B7</f>
        <v>80</v>
      </c>
      <c r="C5" s="201">
        <f>'[2]07'!C7</f>
        <v>0</v>
      </c>
      <c r="D5" s="201">
        <f>'[2]07'!D7</f>
        <v>0</v>
      </c>
      <c r="E5" s="201">
        <f>'[2]07'!E7</f>
        <v>0</v>
      </c>
      <c r="F5" s="15">
        <f t="shared" ref="F5:F68" si="6">SUM(B5:E5)</f>
        <v>80</v>
      </c>
      <c r="G5" s="200">
        <f>'[2]07'!H7</f>
        <v>38</v>
      </c>
      <c r="H5" s="201">
        <f>'[2]07'!I7</f>
        <v>0</v>
      </c>
      <c r="I5" s="201">
        <f>'[2]07'!J7</f>
        <v>0</v>
      </c>
      <c r="J5" s="201">
        <f>'[2]07'!K7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'[2]07'!B8</f>
        <v>80</v>
      </c>
      <c r="C6" s="201">
        <f>'[2]07'!C8</f>
        <v>0</v>
      </c>
      <c r="D6" s="201">
        <f>'[2]07'!D8</f>
        <v>0</v>
      </c>
      <c r="E6" s="201">
        <f>'[2]07'!E8</f>
        <v>0</v>
      </c>
      <c r="F6" s="15">
        <f t="shared" si="6"/>
        <v>80</v>
      </c>
      <c r="G6" s="200">
        <f>'[2]07'!H8</f>
        <v>38</v>
      </c>
      <c r="H6" s="201">
        <f>'[2]07'!I8</f>
        <v>0</v>
      </c>
      <c r="I6" s="201">
        <f>'[2]07'!J8</f>
        <v>0</v>
      </c>
      <c r="J6" s="201">
        <f>'[2]07'!K8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'[2]07'!B9</f>
        <v>80</v>
      </c>
      <c r="C7" s="201">
        <f>'[2]07'!C9</f>
        <v>0</v>
      </c>
      <c r="D7" s="201">
        <f>'[2]07'!D9</f>
        <v>0</v>
      </c>
      <c r="E7" s="201">
        <f>'[2]07'!E9</f>
        <v>0</v>
      </c>
      <c r="F7" s="15">
        <f t="shared" si="6"/>
        <v>80</v>
      </c>
      <c r="G7" s="200">
        <f>'[2]07'!H9</f>
        <v>38</v>
      </c>
      <c r="H7" s="201">
        <f>'[2]07'!I9</f>
        <v>0</v>
      </c>
      <c r="I7" s="201">
        <f>'[2]07'!J9</f>
        <v>0</v>
      </c>
      <c r="J7" s="201">
        <f>'[2]07'!K9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'[2]07'!B10</f>
        <v>80</v>
      </c>
      <c r="C8" s="201">
        <f>'[2]07'!C10</f>
        <v>0</v>
      </c>
      <c r="D8" s="201">
        <f>'[2]07'!D10</f>
        <v>0</v>
      </c>
      <c r="E8" s="201">
        <f>'[2]07'!E10</f>
        <v>0</v>
      </c>
      <c r="F8" s="15">
        <f t="shared" si="6"/>
        <v>80</v>
      </c>
      <c r="G8" s="200">
        <f>'[2]07'!H10</f>
        <v>38</v>
      </c>
      <c r="H8" s="201">
        <f>'[2]07'!I10</f>
        <v>0</v>
      </c>
      <c r="I8" s="201">
        <f>'[2]07'!J10</f>
        <v>0</v>
      </c>
      <c r="J8" s="201">
        <f>'[2]07'!K10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'[2]07'!B11</f>
        <v>80</v>
      </c>
      <c r="C9" s="201">
        <f>'[2]07'!C11</f>
        <v>0</v>
      </c>
      <c r="D9" s="201">
        <f>'[2]07'!D11</f>
        <v>0</v>
      </c>
      <c r="E9" s="201">
        <f>'[2]07'!E11</f>
        <v>0</v>
      </c>
      <c r="F9" s="15">
        <f t="shared" si="6"/>
        <v>80</v>
      </c>
      <c r="G9" s="200">
        <f>'[2]07'!H11</f>
        <v>38</v>
      </c>
      <c r="H9" s="201">
        <f>'[2]07'!I11</f>
        <v>0</v>
      </c>
      <c r="I9" s="201">
        <f>'[2]07'!J11</f>
        <v>0</v>
      </c>
      <c r="J9" s="201">
        <f>'[2]07'!K11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'[2]07'!B12</f>
        <v>80</v>
      </c>
      <c r="C10" s="201">
        <f>'[2]07'!C12</f>
        <v>0</v>
      </c>
      <c r="D10" s="201">
        <f>'[2]07'!D12</f>
        <v>0</v>
      </c>
      <c r="E10" s="201">
        <f>'[2]07'!E12</f>
        <v>0</v>
      </c>
      <c r="F10" s="15">
        <f t="shared" si="6"/>
        <v>80</v>
      </c>
      <c r="G10" s="200">
        <f>'[2]07'!H12</f>
        <v>38</v>
      </c>
      <c r="H10" s="201">
        <f>'[2]07'!I12</f>
        <v>0</v>
      </c>
      <c r="I10" s="201">
        <f>'[2]07'!J12</f>
        <v>0</v>
      </c>
      <c r="J10" s="201">
        <f>'[2]07'!K12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'[2]07'!B13</f>
        <v>80</v>
      </c>
      <c r="C11" s="201">
        <f>'[2]07'!C13</f>
        <v>0</v>
      </c>
      <c r="D11" s="201">
        <f>'[2]07'!D13</f>
        <v>0</v>
      </c>
      <c r="E11" s="201">
        <f>'[2]07'!E13</f>
        <v>0</v>
      </c>
      <c r="F11" s="15">
        <f t="shared" si="6"/>
        <v>80</v>
      </c>
      <c r="G11" s="200">
        <f>'[2]07'!H13</f>
        <v>38</v>
      </c>
      <c r="H11" s="201">
        <f>'[2]07'!I13</f>
        <v>0</v>
      </c>
      <c r="I11" s="201">
        <f>'[2]07'!J13</f>
        <v>0</v>
      </c>
      <c r="J11" s="201">
        <f>'[2]07'!K13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'[2]07'!B14</f>
        <v>80</v>
      </c>
      <c r="C12" s="201">
        <f>'[2]07'!C14</f>
        <v>0</v>
      </c>
      <c r="D12" s="201">
        <f>'[2]07'!D14</f>
        <v>0</v>
      </c>
      <c r="E12" s="201">
        <f>'[2]07'!E14</f>
        <v>0</v>
      </c>
      <c r="F12" s="15">
        <f t="shared" si="6"/>
        <v>80</v>
      </c>
      <c r="G12" s="200">
        <f>'[2]07'!H14</f>
        <v>38</v>
      </c>
      <c r="H12" s="201">
        <f>'[2]07'!I14</f>
        <v>0</v>
      </c>
      <c r="I12" s="201">
        <f>'[2]07'!J14</f>
        <v>0</v>
      </c>
      <c r="J12" s="201">
        <f>'[2]07'!K14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'[2]07'!B15</f>
        <v>80</v>
      </c>
      <c r="C13" s="201">
        <f>'[2]07'!C15</f>
        <v>0</v>
      </c>
      <c r="D13" s="201">
        <f>'[2]07'!D15</f>
        <v>0</v>
      </c>
      <c r="E13" s="201">
        <f>'[2]07'!E15</f>
        <v>0</v>
      </c>
      <c r="F13" s="15">
        <f t="shared" si="6"/>
        <v>80</v>
      </c>
      <c r="G13" s="200">
        <f>'[2]07'!H15</f>
        <v>38</v>
      </c>
      <c r="H13" s="201">
        <f>'[2]07'!I15</f>
        <v>0</v>
      </c>
      <c r="I13" s="201">
        <f>'[2]07'!J15</f>
        <v>0</v>
      </c>
      <c r="J13" s="201">
        <f>'[2]07'!K15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'[2]07'!B16</f>
        <v>80</v>
      </c>
      <c r="C14" s="201">
        <f>'[2]07'!C16</f>
        <v>0</v>
      </c>
      <c r="D14" s="201">
        <f>'[2]07'!D16</f>
        <v>0</v>
      </c>
      <c r="E14" s="201">
        <f>'[2]07'!E16</f>
        <v>0</v>
      </c>
      <c r="F14" s="15">
        <f t="shared" si="6"/>
        <v>80</v>
      </c>
      <c r="G14" s="200">
        <f>'[2]07'!H16</f>
        <v>38</v>
      </c>
      <c r="H14" s="201">
        <f>'[2]07'!I16</f>
        <v>0</v>
      </c>
      <c r="I14" s="201">
        <f>'[2]07'!J16</f>
        <v>0</v>
      </c>
      <c r="J14" s="201">
        <f>'[2]07'!K16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'[2]07'!B17</f>
        <v>80</v>
      </c>
      <c r="C15" s="201">
        <f>'[2]07'!C17</f>
        <v>0</v>
      </c>
      <c r="D15" s="201">
        <f>'[2]07'!D17</f>
        <v>0</v>
      </c>
      <c r="E15" s="201">
        <f>'[2]07'!E17</f>
        <v>0</v>
      </c>
      <c r="F15" s="15">
        <f t="shared" si="6"/>
        <v>80</v>
      </c>
      <c r="G15" s="200">
        <f>'[2]07'!H17</f>
        <v>38</v>
      </c>
      <c r="H15" s="201">
        <f>'[2]07'!I17</f>
        <v>0</v>
      </c>
      <c r="I15" s="201">
        <f>'[2]07'!J17</f>
        <v>0</v>
      </c>
      <c r="J15" s="201">
        <f>'[2]07'!K17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'[2]07'!B18</f>
        <v>80</v>
      </c>
      <c r="C16" s="201">
        <f>'[2]07'!C18</f>
        <v>0</v>
      </c>
      <c r="D16" s="201">
        <f>'[2]07'!D18</f>
        <v>0</v>
      </c>
      <c r="E16" s="201">
        <f>'[2]07'!E18</f>
        <v>0</v>
      </c>
      <c r="F16" s="15">
        <f t="shared" si="6"/>
        <v>80</v>
      </c>
      <c r="G16" s="200">
        <f>'[2]07'!H18</f>
        <v>38</v>
      </c>
      <c r="H16" s="201">
        <f>'[2]07'!I18</f>
        <v>0</v>
      </c>
      <c r="I16" s="201">
        <f>'[2]07'!J18</f>
        <v>0</v>
      </c>
      <c r="J16" s="201">
        <f>'[2]07'!K18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'[2]07'!B19</f>
        <v>80</v>
      </c>
      <c r="C17" s="201">
        <f>'[2]07'!C19</f>
        <v>0</v>
      </c>
      <c r="D17" s="201">
        <f>'[2]07'!D19</f>
        <v>0</v>
      </c>
      <c r="E17" s="201">
        <f>'[2]07'!E19</f>
        <v>0</v>
      </c>
      <c r="F17" s="15">
        <f t="shared" si="6"/>
        <v>80</v>
      </c>
      <c r="G17" s="200">
        <f>'[2]07'!H19</f>
        <v>38</v>
      </c>
      <c r="H17" s="201">
        <f>'[2]07'!I19</f>
        <v>0</v>
      </c>
      <c r="I17" s="201">
        <f>'[2]07'!J19</f>
        <v>0</v>
      </c>
      <c r="J17" s="201">
        <f>'[2]07'!K19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'[2]07'!B20</f>
        <v>80</v>
      </c>
      <c r="C18" s="201">
        <f>'[2]07'!C20</f>
        <v>0</v>
      </c>
      <c r="D18" s="201">
        <f>'[2]07'!D20</f>
        <v>0</v>
      </c>
      <c r="E18" s="201">
        <f>'[2]07'!E20</f>
        <v>0</v>
      </c>
      <c r="F18" s="15">
        <f t="shared" si="6"/>
        <v>80</v>
      </c>
      <c r="G18" s="200">
        <f>'[2]07'!H20</f>
        <v>38</v>
      </c>
      <c r="H18" s="201">
        <f>'[2]07'!I20</f>
        <v>0</v>
      </c>
      <c r="I18" s="201">
        <f>'[2]07'!J20</f>
        <v>0</v>
      </c>
      <c r="J18" s="201">
        <f>'[2]07'!K20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'[2]07'!B21</f>
        <v>80</v>
      </c>
      <c r="C19" s="201">
        <f>'[2]07'!C21</f>
        <v>0</v>
      </c>
      <c r="D19" s="201">
        <f>'[2]07'!D21</f>
        <v>0</v>
      </c>
      <c r="E19" s="201">
        <f>'[2]07'!E21</f>
        <v>0</v>
      </c>
      <c r="F19" s="15">
        <f t="shared" si="6"/>
        <v>80</v>
      </c>
      <c r="G19" s="200">
        <f>'[2]07'!H21</f>
        <v>38</v>
      </c>
      <c r="H19" s="201">
        <f>'[2]07'!I21</f>
        <v>0</v>
      </c>
      <c r="I19" s="201">
        <f>'[2]07'!J21</f>
        <v>0</v>
      </c>
      <c r="J19" s="201">
        <f>'[2]07'!K21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'[2]07'!B22</f>
        <v>80</v>
      </c>
      <c r="C20" s="201">
        <f>'[2]07'!C22</f>
        <v>0</v>
      </c>
      <c r="D20" s="201">
        <f>'[2]07'!D22</f>
        <v>0</v>
      </c>
      <c r="E20" s="201">
        <f>'[2]07'!E22</f>
        <v>0</v>
      </c>
      <c r="F20" s="15">
        <f t="shared" si="6"/>
        <v>80</v>
      </c>
      <c r="G20" s="200">
        <f>'[2]07'!H22</f>
        <v>38</v>
      </c>
      <c r="H20" s="201">
        <f>'[2]07'!I22</f>
        <v>0</v>
      </c>
      <c r="I20" s="201">
        <f>'[2]07'!J22</f>
        <v>0</v>
      </c>
      <c r="J20" s="201">
        <f>'[2]07'!K22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'[2]07'!B23</f>
        <v>80</v>
      </c>
      <c r="C21" s="201">
        <f>'[2]07'!C23</f>
        <v>0</v>
      </c>
      <c r="D21" s="201">
        <f>'[2]07'!D23</f>
        <v>0</v>
      </c>
      <c r="E21" s="201">
        <f>'[2]07'!E23</f>
        <v>0</v>
      </c>
      <c r="F21" s="15">
        <f t="shared" si="6"/>
        <v>80</v>
      </c>
      <c r="G21" s="200">
        <f>'[2]07'!H23</f>
        <v>38</v>
      </c>
      <c r="H21" s="201">
        <f>'[2]07'!I23</f>
        <v>0</v>
      </c>
      <c r="I21" s="201">
        <f>'[2]07'!J23</f>
        <v>0</v>
      </c>
      <c r="J21" s="201">
        <f>'[2]07'!K23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'[2]07'!B24</f>
        <v>80</v>
      </c>
      <c r="C22" s="201">
        <f>'[2]07'!C24</f>
        <v>0</v>
      </c>
      <c r="D22" s="201">
        <f>'[2]07'!D24</f>
        <v>0</v>
      </c>
      <c r="E22" s="201">
        <f>'[2]07'!E24</f>
        <v>0</v>
      </c>
      <c r="F22" s="15">
        <f t="shared" si="6"/>
        <v>80</v>
      </c>
      <c r="G22" s="200">
        <f>'[2]07'!H24</f>
        <v>38</v>
      </c>
      <c r="H22" s="201">
        <f>'[2]07'!I24</f>
        <v>0</v>
      </c>
      <c r="I22" s="201">
        <f>'[2]07'!J24</f>
        <v>0</v>
      </c>
      <c r="J22" s="201">
        <f>'[2]07'!K24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'[2]07'!B25</f>
        <v>80</v>
      </c>
      <c r="C23" s="201">
        <f>'[2]07'!C25</f>
        <v>0</v>
      </c>
      <c r="D23" s="201">
        <f>'[2]07'!D25</f>
        <v>0</v>
      </c>
      <c r="E23" s="201">
        <f>'[2]07'!E25</f>
        <v>0</v>
      </c>
      <c r="F23" s="15">
        <f t="shared" si="6"/>
        <v>80</v>
      </c>
      <c r="G23" s="200">
        <f>'[2]07'!H25</f>
        <v>38</v>
      </c>
      <c r="H23" s="201">
        <f>'[2]07'!I25</f>
        <v>0</v>
      </c>
      <c r="I23" s="201">
        <f>'[2]07'!J25</f>
        <v>0</v>
      </c>
      <c r="J23" s="201">
        <f>'[2]07'!K25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'[2]07'!B26</f>
        <v>80</v>
      </c>
      <c r="C24" s="201">
        <f>'[2]07'!C26</f>
        <v>0</v>
      </c>
      <c r="D24" s="201">
        <f>'[2]07'!D26</f>
        <v>0</v>
      </c>
      <c r="E24" s="201">
        <f>'[2]07'!E26</f>
        <v>0</v>
      </c>
      <c r="F24" s="15">
        <f t="shared" si="6"/>
        <v>80</v>
      </c>
      <c r="G24" s="200">
        <f>'[2]07'!H26</f>
        <v>38</v>
      </c>
      <c r="H24" s="201">
        <f>'[2]07'!I26</f>
        <v>0</v>
      </c>
      <c r="I24" s="201">
        <f>'[2]07'!J26</f>
        <v>0</v>
      </c>
      <c r="J24" s="201">
        <f>'[2]07'!K26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'[2]07'!B27</f>
        <v>80</v>
      </c>
      <c r="C25" s="201">
        <f>'[2]07'!C27</f>
        <v>0</v>
      </c>
      <c r="D25" s="201">
        <f>'[2]07'!D27</f>
        <v>0</v>
      </c>
      <c r="E25" s="201">
        <f>'[2]07'!E27</f>
        <v>0</v>
      </c>
      <c r="F25" s="15">
        <f t="shared" si="6"/>
        <v>80</v>
      </c>
      <c r="G25" s="200">
        <f>'[2]07'!H27</f>
        <v>38</v>
      </c>
      <c r="H25" s="201">
        <f>'[2]07'!I27</f>
        <v>0</v>
      </c>
      <c r="I25" s="201">
        <f>'[2]07'!J27</f>
        <v>0</v>
      </c>
      <c r="J25" s="201">
        <f>'[2]07'!K27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'[2]07'!B28</f>
        <v>80</v>
      </c>
      <c r="C26" s="201">
        <f>'[2]07'!C28</f>
        <v>0</v>
      </c>
      <c r="D26" s="201">
        <f>'[2]07'!D28</f>
        <v>0</v>
      </c>
      <c r="E26" s="201">
        <f>'[2]07'!E28</f>
        <v>0</v>
      </c>
      <c r="F26" s="15">
        <f t="shared" si="6"/>
        <v>80</v>
      </c>
      <c r="G26" s="200">
        <f>'[2]07'!H28</f>
        <v>38</v>
      </c>
      <c r="H26" s="201">
        <f>'[2]07'!I28</f>
        <v>0</v>
      </c>
      <c r="I26" s="201">
        <f>'[2]07'!J28</f>
        <v>0</v>
      </c>
      <c r="J26" s="201">
        <f>'[2]07'!K28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'[2]07'!B29</f>
        <v>80</v>
      </c>
      <c r="C27" s="201">
        <f>'[2]07'!C29</f>
        <v>0</v>
      </c>
      <c r="D27" s="201">
        <f>'[2]07'!D29</f>
        <v>0</v>
      </c>
      <c r="E27" s="201">
        <f>'[2]07'!E29</f>
        <v>0</v>
      </c>
      <c r="F27" s="15">
        <f t="shared" si="6"/>
        <v>80</v>
      </c>
      <c r="G27" s="200">
        <f>'[2]07'!H29</f>
        <v>38</v>
      </c>
      <c r="H27" s="201">
        <f>'[2]07'!I29</f>
        <v>0</v>
      </c>
      <c r="I27" s="201">
        <f>'[2]07'!J29</f>
        <v>0</v>
      </c>
      <c r="J27" s="201">
        <f>'[2]07'!K29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'[2]07'!B30</f>
        <v>80</v>
      </c>
      <c r="C28" s="201">
        <f>'[2]07'!C30</f>
        <v>0</v>
      </c>
      <c r="D28" s="201">
        <f>'[2]07'!D30</f>
        <v>0</v>
      </c>
      <c r="E28" s="201">
        <f>'[2]07'!E30</f>
        <v>0</v>
      </c>
      <c r="F28" s="15">
        <f t="shared" si="6"/>
        <v>80</v>
      </c>
      <c r="G28" s="200">
        <f>'[2]07'!H30</f>
        <v>38</v>
      </c>
      <c r="H28" s="201">
        <f>'[2]07'!I30</f>
        <v>0</v>
      </c>
      <c r="I28" s="201">
        <f>'[2]07'!J30</f>
        <v>0</v>
      </c>
      <c r="J28" s="201">
        <f>'[2]07'!K30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'[2]07'!B31</f>
        <v>80</v>
      </c>
      <c r="C29" s="201">
        <f>'[2]07'!C31</f>
        <v>0</v>
      </c>
      <c r="D29" s="201">
        <f>'[2]07'!D31</f>
        <v>0</v>
      </c>
      <c r="E29" s="201">
        <f>'[2]07'!E31</f>
        <v>0</v>
      </c>
      <c r="F29" s="15">
        <f t="shared" si="6"/>
        <v>80</v>
      </c>
      <c r="G29" s="200">
        <f>'[2]07'!H31</f>
        <v>38</v>
      </c>
      <c r="H29" s="201">
        <f>'[2]07'!I31</f>
        <v>0</v>
      </c>
      <c r="I29" s="201">
        <f>'[2]07'!J31</f>
        <v>0</v>
      </c>
      <c r="J29" s="201">
        <f>'[2]07'!K31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'[2]07'!B32</f>
        <v>80</v>
      </c>
      <c r="C30" s="201">
        <f>'[2]07'!C32</f>
        <v>0</v>
      </c>
      <c r="D30" s="201">
        <f>'[2]07'!D32</f>
        <v>0</v>
      </c>
      <c r="E30" s="201">
        <f>'[2]07'!E32</f>
        <v>0</v>
      </c>
      <c r="F30" s="15">
        <f t="shared" si="6"/>
        <v>80</v>
      </c>
      <c r="G30" s="200">
        <f>'[2]07'!H32</f>
        <v>38</v>
      </c>
      <c r="H30" s="201">
        <f>'[2]07'!I32</f>
        <v>0</v>
      </c>
      <c r="I30" s="201">
        <f>'[2]07'!J32</f>
        <v>0</v>
      </c>
      <c r="J30" s="201">
        <f>'[2]07'!K32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'[2]07'!B33</f>
        <v>80</v>
      </c>
      <c r="C31" s="201">
        <f>'[2]07'!C33</f>
        <v>0</v>
      </c>
      <c r="D31" s="201">
        <f>'[2]07'!D33</f>
        <v>0</v>
      </c>
      <c r="E31" s="201">
        <f>'[2]07'!E33</f>
        <v>0</v>
      </c>
      <c r="F31" s="15">
        <f t="shared" si="6"/>
        <v>80</v>
      </c>
      <c r="G31" s="200">
        <f>'[2]07'!H33</f>
        <v>38</v>
      </c>
      <c r="H31" s="201">
        <f>'[2]07'!I33</f>
        <v>0</v>
      </c>
      <c r="I31" s="201">
        <f>'[2]07'!J33</f>
        <v>0</v>
      </c>
      <c r="J31" s="201">
        <f>'[2]07'!K33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0">
        <f>'[2]07'!B34</f>
        <v>80</v>
      </c>
      <c r="C32" s="201">
        <f>'[2]07'!C34</f>
        <v>0</v>
      </c>
      <c r="D32" s="201">
        <f>'[2]07'!D34</f>
        <v>0</v>
      </c>
      <c r="E32" s="201">
        <f>'[2]07'!E34</f>
        <v>0</v>
      </c>
      <c r="F32" s="15">
        <f t="shared" si="6"/>
        <v>80</v>
      </c>
      <c r="G32" s="200">
        <f>'[2]07'!H34</f>
        <v>38</v>
      </c>
      <c r="H32" s="201">
        <f>'[2]07'!I34</f>
        <v>0</v>
      </c>
      <c r="I32" s="201">
        <f>'[2]07'!J34</f>
        <v>0</v>
      </c>
      <c r="J32" s="201">
        <f>'[2]07'!K34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0">
        <f>'[2]07'!B35</f>
        <v>80</v>
      </c>
      <c r="C33" s="201">
        <f>'[2]07'!C35</f>
        <v>0</v>
      </c>
      <c r="D33" s="201">
        <f>'[2]07'!D35</f>
        <v>0</v>
      </c>
      <c r="E33" s="201">
        <f>'[2]07'!E35</f>
        <v>0</v>
      </c>
      <c r="F33" s="15">
        <f t="shared" si="6"/>
        <v>80</v>
      </c>
      <c r="G33" s="200">
        <f>'[2]07'!H35</f>
        <v>38</v>
      </c>
      <c r="H33" s="201">
        <f>'[2]07'!I35</f>
        <v>0</v>
      </c>
      <c r="I33" s="201">
        <f>'[2]07'!J35</f>
        <v>0</v>
      </c>
      <c r="J33" s="201">
        <f>'[2]07'!K35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0">
        <f>'[2]07'!B36</f>
        <v>80</v>
      </c>
      <c r="C34" s="201">
        <f>'[2]07'!C36</f>
        <v>0</v>
      </c>
      <c r="D34" s="201">
        <f>'[2]07'!D36</f>
        <v>0</v>
      </c>
      <c r="E34" s="201">
        <f>'[2]07'!E36</f>
        <v>0</v>
      </c>
      <c r="F34" s="15">
        <f t="shared" si="6"/>
        <v>80</v>
      </c>
      <c r="G34" s="200">
        <f>'[2]07'!H36</f>
        <v>38</v>
      </c>
      <c r="H34" s="201">
        <f>'[2]07'!I36</f>
        <v>0</v>
      </c>
      <c r="I34" s="201">
        <f>'[2]07'!J36</f>
        <v>0</v>
      </c>
      <c r="J34" s="201">
        <f>'[2]07'!K36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0">
        <f>'[2]07'!B37</f>
        <v>80</v>
      </c>
      <c r="C35" s="201">
        <f>'[2]07'!C37</f>
        <v>0</v>
      </c>
      <c r="D35" s="201">
        <f>'[2]07'!D37</f>
        <v>0</v>
      </c>
      <c r="E35" s="201">
        <f>'[2]07'!E37</f>
        <v>0</v>
      </c>
      <c r="F35" s="15">
        <f t="shared" si="6"/>
        <v>80</v>
      </c>
      <c r="G35" s="200">
        <f>'[2]07'!H37</f>
        <v>38</v>
      </c>
      <c r="H35" s="201">
        <f>'[2]07'!I37</f>
        <v>0</v>
      </c>
      <c r="I35" s="201">
        <f>'[2]07'!J37</f>
        <v>0</v>
      </c>
      <c r="J35" s="201">
        <f>'[2]07'!K37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0">
        <f>'[2]07'!B38</f>
        <v>80</v>
      </c>
      <c r="C36" s="201">
        <f>'[2]07'!C38</f>
        <v>0</v>
      </c>
      <c r="D36" s="201">
        <f>'[2]07'!D38</f>
        <v>0</v>
      </c>
      <c r="E36" s="201">
        <f>'[2]07'!E38</f>
        <v>0</v>
      </c>
      <c r="F36" s="15">
        <f t="shared" si="6"/>
        <v>80</v>
      </c>
      <c r="G36" s="200">
        <f>'[2]07'!H38</f>
        <v>38</v>
      </c>
      <c r="H36" s="201">
        <f>'[2]07'!I38</f>
        <v>0</v>
      </c>
      <c r="I36" s="201">
        <f>'[2]07'!J38</f>
        <v>0</v>
      </c>
      <c r="J36" s="201">
        <f>'[2]07'!K38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0">
        <f>'[2]07'!B39</f>
        <v>80</v>
      </c>
      <c r="C37" s="201">
        <f>'[2]07'!C39</f>
        <v>0</v>
      </c>
      <c r="D37" s="201">
        <f>'[2]07'!D39</f>
        <v>0</v>
      </c>
      <c r="E37" s="201">
        <f>'[2]07'!E39</f>
        <v>0</v>
      </c>
      <c r="F37" s="15">
        <f t="shared" si="6"/>
        <v>80</v>
      </c>
      <c r="G37" s="200">
        <f>'[2]07'!H39</f>
        <v>38</v>
      </c>
      <c r="H37" s="201">
        <f>'[2]07'!I39</f>
        <v>0</v>
      </c>
      <c r="I37" s="201">
        <f>'[2]07'!J39</f>
        <v>0</v>
      </c>
      <c r="J37" s="201">
        <f>'[2]07'!K39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0">
        <f>'[2]07'!B40</f>
        <v>80</v>
      </c>
      <c r="C38" s="201">
        <f>'[2]07'!C40</f>
        <v>0</v>
      </c>
      <c r="D38" s="201">
        <f>'[2]07'!D40</f>
        <v>0</v>
      </c>
      <c r="E38" s="201">
        <f>'[2]07'!E40</f>
        <v>0</v>
      </c>
      <c r="F38" s="15">
        <f t="shared" si="6"/>
        <v>80</v>
      </c>
      <c r="G38" s="200">
        <f>'[2]07'!H40</f>
        <v>38</v>
      </c>
      <c r="H38" s="201">
        <f>'[2]07'!I40</f>
        <v>0</v>
      </c>
      <c r="I38" s="201">
        <f>'[2]07'!J40</f>
        <v>0</v>
      </c>
      <c r="J38" s="201">
        <f>'[2]07'!K40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0">
        <f>'[2]07'!B41</f>
        <v>80</v>
      </c>
      <c r="C39" s="201">
        <f>'[2]07'!C41</f>
        <v>0</v>
      </c>
      <c r="D39" s="201">
        <f>'[2]07'!D41</f>
        <v>0</v>
      </c>
      <c r="E39" s="201">
        <f>'[2]07'!E41</f>
        <v>0</v>
      </c>
      <c r="F39" s="15">
        <f t="shared" si="6"/>
        <v>80</v>
      </c>
      <c r="G39" s="200">
        <f>'[2]07'!H41</f>
        <v>38</v>
      </c>
      <c r="H39" s="201">
        <f>'[2]07'!I41</f>
        <v>0</v>
      </c>
      <c r="I39" s="201">
        <f>'[2]07'!J41</f>
        <v>0</v>
      </c>
      <c r="J39" s="201">
        <f>'[2]07'!K41</f>
        <v>0</v>
      </c>
      <c r="K39" s="15">
        <f t="shared" si="3"/>
        <v>38</v>
      </c>
      <c r="L39" s="18">
        <f>frq!C39</f>
        <v>1</v>
      </c>
      <c r="M39" s="125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  <c r="S39" s="18"/>
    </row>
    <row r="40" spans="1:19">
      <c r="A40" s="8" t="s">
        <v>82</v>
      </c>
      <c r="B40" s="200">
        <f>'[2]07'!B42</f>
        <v>80</v>
      </c>
      <c r="C40" s="201">
        <f>'[2]07'!C42</f>
        <v>0</v>
      </c>
      <c r="D40" s="201">
        <f>'[2]07'!D42</f>
        <v>0</v>
      </c>
      <c r="E40" s="201">
        <f>'[2]07'!E42</f>
        <v>0</v>
      </c>
      <c r="F40" s="15">
        <f t="shared" si="6"/>
        <v>80</v>
      </c>
      <c r="G40" s="200">
        <f>'[2]07'!H42</f>
        <v>38</v>
      </c>
      <c r="H40" s="201">
        <f>'[2]07'!I42</f>
        <v>0</v>
      </c>
      <c r="I40" s="201">
        <f>'[2]07'!J42</f>
        <v>0</v>
      </c>
      <c r="J40" s="201">
        <f>'[2]07'!K42</f>
        <v>0</v>
      </c>
      <c r="K40" s="15">
        <f t="shared" si="3"/>
        <v>38</v>
      </c>
      <c r="L40" s="18">
        <f>frq!C40</f>
        <v>1</v>
      </c>
      <c r="M40" s="125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  <c r="S40" s="18"/>
    </row>
    <row r="41" spans="1:19">
      <c r="A41" s="8" t="s">
        <v>83</v>
      </c>
      <c r="B41" s="200">
        <f>'[2]07'!B43</f>
        <v>80</v>
      </c>
      <c r="C41" s="201">
        <f>'[2]07'!C43</f>
        <v>0</v>
      </c>
      <c r="D41" s="201">
        <f>'[2]07'!D43</f>
        <v>0</v>
      </c>
      <c r="E41" s="201">
        <f>'[2]07'!E43</f>
        <v>0</v>
      </c>
      <c r="F41" s="15">
        <f t="shared" si="6"/>
        <v>80</v>
      </c>
      <c r="G41" s="200">
        <f>'[2]07'!H43</f>
        <v>38</v>
      </c>
      <c r="H41" s="201">
        <f>'[2]07'!I43</f>
        <v>0</v>
      </c>
      <c r="I41" s="201">
        <f>'[2]07'!J43</f>
        <v>0</v>
      </c>
      <c r="J41" s="201">
        <f>'[2]07'!K43</f>
        <v>0</v>
      </c>
      <c r="K41" s="15">
        <f t="shared" si="3"/>
        <v>38</v>
      </c>
      <c r="L41" s="18">
        <f>frq!C41</f>
        <v>1</v>
      </c>
      <c r="M41" s="125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  <c r="S41" s="18"/>
    </row>
    <row r="42" spans="1:19">
      <c r="A42" s="8" t="s">
        <v>84</v>
      </c>
      <c r="B42" s="200">
        <f>'[2]07'!B44</f>
        <v>80</v>
      </c>
      <c r="C42" s="201">
        <f>'[2]07'!C44</f>
        <v>0</v>
      </c>
      <c r="D42" s="201">
        <f>'[2]07'!D44</f>
        <v>0</v>
      </c>
      <c r="E42" s="201">
        <f>'[2]07'!E44</f>
        <v>0</v>
      </c>
      <c r="F42" s="15">
        <f t="shared" si="6"/>
        <v>80</v>
      </c>
      <c r="G42" s="200">
        <f>'[2]07'!H44</f>
        <v>38</v>
      </c>
      <c r="H42" s="201">
        <f>'[2]07'!I44</f>
        <v>0</v>
      </c>
      <c r="I42" s="201">
        <f>'[2]07'!J44</f>
        <v>0</v>
      </c>
      <c r="J42" s="201">
        <f>'[2]07'!K44</f>
        <v>0</v>
      </c>
      <c r="K42" s="15">
        <f t="shared" si="3"/>
        <v>38</v>
      </c>
      <c r="L42" s="18">
        <f>frq!C42</f>
        <v>1</v>
      </c>
      <c r="M42" s="125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  <c r="S42" s="18"/>
    </row>
    <row r="43" spans="1:19">
      <c r="A43" s="8" t="s">
        <v>85</v>
      </c>
      <c r="B43" s="200">
        <f>'[2]07'!B45</f>
        <v>80</v>
      </c>
      <c r="C43" s="201">
        <f>'[2]07'!C45</f>
        <v>0</v>
      </c>
      <c r="D43" s="201">
        <f>'[2]07'!D45</f>
        <v>0</v>
      </c>
      <c r="E43" s="201">
        <f>'[2]07'!E45</f>
        <v>0</v>
      </c>
      <c r="F43" s="15">
        <f t="shared" si="6"/>
        <v>80</v>
      </c>
      <c r="G43" s="200">
        <f>'[2]07'!H45</f>
        <v>38</v>
      </c>
      <c r="H43" s="201">
        <f>'[2]07'!I45</f>
        <v>0</v>
      </c>
      <c r="I43" s="201">
        <f>'[2]07'!J45</f>
        <v>0</v>
      </c>
      <c r="J43" s="201">
        <f>'[2]07'!K45</f>
        <v>0</v>
      </c>
      <c r="K43" s="15">
        <f t="shared" si="3"/>
        <v>38</v>
      </c>
      <c r="L43" s="18">
        <f>frq!C43</f>
        <v>1</v>
      </c>
      <c r="M43" s="125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  <c r="S43" s="18"/>
    </row>
    <row r="44" spans="1:19">
      <c r="A44" s="8" t="s">
        <v>86</v>
      </c>
      <c r="B44" s="200">
        <f>'[2]07'!B46</f>
        <v>80</v>
      </c>
      <c r="C44" s="201">
        <f>'[2]07'!C46</f>
        <v>0</v>
      </c>
      <c r="D44" s="201">
        <f>'[2]07'!D46</f>
        <v>0</v>
      </c>
      <c r="E44" s="201">
        <f>'[2]07'!E46</f>
        <v>0</v>
      </c>
      <c r="F44" s="15">
        <f t="shared" si="6"/>
        <v>80</v>
      </c>
      <c r="G44" s="200">
        <f>'[2]07'!H46</f>
        <v>38</v>
      </c>
      <c r="H44" s="201">
        <f>'[2]07'!I46</f>
        <v>0</v>
      </c>
      <c r="I44" s="201">
        <f>'[2]07'!J46</f>
        <v>0</v>
      </c>
      <c r="J44" s="201">
        <f>'[2]07'!K46</f>
        <v>0</v>
      </c>
      <c r="K44" s="15">
        <f t="shared" si="3"/>
        <v>38</v>
      </c>
      <c r="L44" s="18">
        <f>frq!C44</f>
        <v>1</v>
      </c>
      <c r="M44" s="125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  <c r="S44" s="18"/>
    </row>
    <row r="45" spans="1:19">
      <c r="A45" s="8" t="s">
        <v>87</v>
      </c>
      <c r="B45" s="200">
        <f>'[2]07'!B47</f>
        <v>80</v>
      </c>
      <c r="C45" s="201">
        <f>'[2]07'!C47</f>
        <v>0</v>
      </c>
      <c r="D45" s="201">
        <f>'[2]07'!D47</f>
        <v>0</v>
      </c>
      <c r="E45" s="201">
        <f>'[2]07'!E47</f>
        <v>0</v>
      </c>
      <c r="F45" s="15">
        <f t="shared" si="6"/>
        <v>80</v>
      </c>
      <c r="G45" s="200">
        <f>'[2]07'!H47</f>
        <v>37</v>
      </c>
      <c r="H45" s="201">
        <f>'[2]07'!I47</f>
        <v>0</v>
      </c>
      <c r="I45" s="201">
        <f>'[2]07'!J47</f>
        <v>0</v>
      </c>
      <c r="J45" s="201">
        <f>'[2]07'!K47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200">
        <f>'[2]07'!B48</f>
        <v>80</v>
      </c>
      <c r="C46" s="201">
        <f>'[2]07'!C48</f>
        <v>0</v>
      </c>
      <c r="D46" s="201">
        <f>'[2]07'!D48</f>
        <v>0</v>
      </c>
      <c r="E46" s="201">
        <f>'[2]07'!E48</f>
        <v>0</v>
      </c>
      <c r="F46" s="15">
        <f t="shared" si="6"/>
        <v>80</v>
      </c>
      <c r="G46" s="200">
        <f>'[2]07'!H48</f>
        <v>37</v>
      </c>
      <c r="H46" s="201">
        <f>'[2]07'!I48</f>
        <v>0</v>
      </c>
      <c r="I46" s="201">
        <f>'[2]07'!J48</f>
        <v>0</v>
      </c>
      <c r="J46" s="201">
        <f>'[2]07'!K48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200">
        <f>'[2]07'!B49</f>
        <v>80</v>
      </c>
      <c r="C47" s="201">
        <f>'[2]07'!C49</f>
        <v>0</v>
      </c>
      <c r="D47" s="201">
        <f>'[2]07'!D49</f>
        <v>0</v>
      </c>
      <c r="E47" s="201">
        <f>'[2]07'!E49</f>
        <v>0</v>
      </c>
      <c r="F47" s="15">
        <f t="shared" si="6"/>
        <v>80</v>
      </c>
      <c r="G47" s="200">
        <f>'[2]07'!H49</f>
        <v>36</v>
      </c>
      <c r="H47" s="201">
        <f>'[2]07'!I49</f>
        <v>0</v>
      </c>
      <c r="I47" s="201">
        <f>'[2]07'!J49</f>
        <v>0</v>
      </c>
      <c r="J47" s="201">
        <f>'[2]07'!K49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'[2]07'!B50</f>
        <v>80</v>
      </c>
      <c r="C48" s="201">
        <f>'[2]07'!C50</f>
        <v>0</v>
      </c>
      <c r="D48" s="201">
        <f>'[2]07'!D50</f>
        <v>0</v>
      </c>
      <c r="E48" s="201">
        <f>'[2]07'!E50</f>
        <v>0</v>
      </c>
      <c r="F48" s="15">
        <f t="shared" si="6"/>
        <v>80</v>
      </c>
      <c r="G48" s="200">
        <f>'[2]07'!H50</f>
        <v>36</v>
      </c>
      <c r="H48" s="201">
        <f>'[2]07'!I50</f>
        <v>0</v>
      </c>
      <c r="I48" s="201">
        <f>'[2]07'!J50</f>
        <v>0</v>
      </c>
      <c r="J48" s="201">
        <f>'[2]07'!K50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'[2]07'!B51</f>
        <v>80</v>
      </c>
      <c r="C49" s="201">
        <f>'[2]07'!C51</f>
        <v>0</v>
      </c>
      <c r="D49" s="201">
        <f>'[2]07'!D51</f>
        <v>0</v>
      </c>
      <c r="E49" s="201">
        <f>'[2]07'!E51</f>
        <v>0</v>
      </c>
      <c r="F49" s="15">
        <f t="shared" si="6"/>
        <v>80</v>
      </c>
      <c r="G49" s="200">
        <f>'[2]07'!H51</f>
        <v>36</v>
      </c>
      <c r="H49" s="201">
        <f>'[2]07'!I51</f>
        <v>0</v>
      </c>
      <c r="I49" s="201">
        <f>'[2]07'!J51</f>
        <v>0</v>
      </c>
      <c r="J49" s="201">
        <f>'[2]07'!K51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200">
        <f>'[2]07'!B52</f>
        <v>80</v>
      </c>
      <c r="C50" s="201">
        <f>'[2]07'!C52</f>
        <v>0</v>
      </c>
      <c r="D50" s="201">
        <f>'[2]07'!D52</f>
        <v>0</v>
      </c>
      <c r="E50" s="201">
        <f>'[2]07'!E52</f>
        <v>0</v>
      </c>
      <c r="F50" s="15">
        <f t="shared" si="6"/>
        <v>80</v>
      </c>
      <c r="G50" s="200">
        <f>'[2]07'!H52</f>
        <v>36</v>
      </c>
      <c r="H50" s="201">
        <f>'[2]07'!I52</f>
        <v>0</v>
      </c>
      <c r="I50" s="201">
        <f>'[2]07'!J52</f>
        <v>0</v>
      </c>
      <c r="J50" s="201">
        <f>'[2]07'!K52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200">
        <f>'[2]07'!B53</f>
        <v>80</v>
      </c>
      <c r="C51" s="201">
        <f>'[2]07'!C53</f>
        <v>0</v>
      </c>
      <c r="D51" s="201">
        <f>'[2]07'!D53</f>
        <v>0</v>
      </c>
      <c r="E51" s="201">
        <f>'[2]07'!E53</f>
        <v>0</v>
      </c>
      <c r="F51" s="15">
        <f t="shared" si="6"/>
        <v>80</v>
      </c>
      <c r="G51" s="200">
        <f>'[2]07'!H53</f>
        <v>36</v>
      </c>
      <c r="H51" s="201">
        <f>'[2]07'!I53</f>
        <v>0</v>
      </c>
      <c r="I51" s="201">
        <f>'[2]07'!J53</f>
        <v>0</v>
      </c>
      <c r="J51" s="201">
        <f>'[2]07'!K53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200">
        <f>'[2]07'!B54</f>
        <v>80</v>
      </c>
      <c r="C52" s="201">
        <f>'[2]07'!C54</f>
        <v>0</v>
      </c>
      <c r="D52" s="201">
        <f>'[2]07'!D54</f>
        <v>0</v>
      </c>
      <c r="E52" s="201">
        <f>'[2]07'!E54</f>
        <v>0</v>
      </c>
      <c r="F52" s="15">
        <f t="shared" si="6"/>
        <v>80</v>
      </c>
      <c r="G52" s="200">
        <f>'[2]07'!H54</f>
        <v>36</v>
      </c>
      <c r="H52" s="201">
        <f>'[2]07'!I54</f>
        <v>0</v>
      </c>
      <c r="I52" s="201">
        <f>'[2]07'!J54</f>
        <v>0</v>
      </c>
      <c r="J52" s="201">
        <f>'[2]07'!K54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200">
        <f>'[2]07'!B55</f>
        <v>80</v>
      </c>
      <c r="C53" s="201">
        <f>'[2]07'!C55</f>
        <v>0</v>
      </c>
      <c r="D53" s="201">
        <f>'[2]07'!D55</f>
        <v>0</v>
      </c>
      <c r="E53" s="201">
        <f>'[2]07'!E55</f>
        <v>0</v>
      </c>
      <c r="F53" s="15">
        <f t="shared" si="6"/>
        <v>80</v>
      </c>
      <c r="G53" s="200">
        <f>'[2]07'!H55</f>
        <v>36</v>
      </c>
      <c r="H53" s="201">
        <f>'[2]07'!I55</f>
        <v>0</v>
      </c>
      <c r="I53" s="201">
        <f>'[2]07'!J55</f>
        <v>0</v>
      </c>
      <c r="J53" s="201">
        <f>'[2]07'!K55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200">
        <f>'[2]07'!B56</f>
        <v>80</v>
      </c>
      <c r="C54" s="201">
        <f>'[2]07'!C56</f>
        <v>0</v>
      </c>
      <c r="D54" s="201">
        <f>'[2]07'!D56</f>
        <v>0</v>
      </c>
      <c r="E54" s="201">
        <f>'[2]07'!E56</f>
        <v>0</v>
      </c>
      <c r="F54" s="15">
        <f t="shared" si="6"/>
        <v>80</v>
      </c>
      <c r="G54" s="200">
        <f>'[2]07'!H56</f>
        <v>36</v>
      </c>
      <c r="H54" s="201">
        <f>'[2]07'!I56</f>
        <v>0</v>
      </c>
      <c r="I54" s="201">
        <f>'[2]07'!J56</f>
        <v>0</v>
      </c>
      <c r="J54" s="201">
        <f>'[2]07'!K56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200">
        <f>'[2]07'!B57</f>
        <v>80</v>
      </c>
      <c r="C55" s="201">
        <f>'[2]07'!C57</f>
        <v>0</v>
      </c>
      <c r="D55" s="201">
        <f>'[2]07'!D57</f>
        <v>0</v>
      </c>
      <c r="E55" s="201">
        <f>'[2]07'!E57</f>
        <v>0</v>
      </c>
      <c r="F55" s="15">
        <f t="shared" si="6"/>
        <v>80</v>
      </c>
      <c r="G55" s="200">
        <f>'[2]07'!H57</f>
        <v>34</v>
      </c>
      <c r="H55" s="201">
        <f>'[2]07'!I57</f>
        <v>0</v>
      </c>
      <c r="I55" s="201">
        <f>'[2]07'!J57</f>
        <v>0</v>
      </c>
      <c r="J55" s="201">
        <f>'[2]07'!K57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'[2]07'!B58</f>
        <v>80</v>
      </c>
      <c r="C56" s="201">
        <f>'[2]07'!C58</f>
        <v>0</v>
      </c>
      <c r="D56" s="201">
        <f>'[2]07'!D58</f>
        <v>0</v>
      </c>
      <c r="E56" s="201">
        <f>'[2]07'!E58</f>
        <v>0</v>
      </c>
      <c r="F56" s="15">
        <f t="shared" si="6"/>
        <v>80</v>
      </c>
      <c r="G56" s="200">
        <f>'[2]07'!H58</f>
        <v>34</v>
      </c>
      <c r="H56" s="201">
        <f>'[2]07'!I58</f>
        <v>0</v>
      </c>
      <c r="I56" s="201">
        <f>'[2]07'!J58</f>
        <v>0</v>
      </c>
      <c r="J56" s="201">
        <f>'[2]07'!K58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'[2]07'!B59</f>
        <v>80</v>
      </c>
      <c r="C57" s="201">
        <f>'[2]07'!C59</f>
        <v>0</v>
      </c>
      <c r="D57" s="201">
        <f>'[2]07'!D59</f>
        <v>0</v>
      </c>
      <c r="E57" s="201">
        <f>'[2]07'!E59</f>
        <v>0</v>
      </c>
      <c r="F57" s="15">
        <f t="shared" si="6"/>
        <v>80</v>
      </c>
      <c r="G57" s="200">
        <f>'[2]07'!H59</f>
        <v>34</v>
      </c>
      <c r="H57" s="201">
        <f>'[2]07'!I59</f>
        <v>0</v>
      </c>
      <c r="I57" s="201">
        <f>'[2]07'!J59</f>
        <v>0</v>
      </c>
      <c r="J57" s="201">
        <f>'[2]07'!K59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'[2]07'!B60</f>
        <v>80</v>
      </c>
      <c r="C58" s="201">
        <f>'[2]07'!C60</f>
        <v>0</v>
      </c>
      <c r="D58" s="201">
        <f>'[2]07'!D60</f>
        <v>0</v>
      </c>
      <c r="E58" s="201">
        <f>'[2]07'!E60</f>
        <v>0</v>
      </c>
      <c r="F58" s="15">
        <f t="shared" si="6"/>
        <v>80</v>
      </c>
      <c r="G58" s="200">
        <f>'[2]07'!H60</f>
        <v>34</v>
      </c>
      <c r="H58" s="201">
        <f>'[2]07'!I60</f>
        <v>0</v>
      </c>
      <c r="I58" s="201">
        <f>'[2]07'!J60</f>
        <v>0</v>
      </c>
      <c r="J58" s="201">
        <f>'[2]07'!K60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'[2]07'!B61</f>
        <v>80</v>
      </c>
      <c r="C59" s="201">
        <f>'[2]07'!C61</f>
        <v>0</v>
      </c>
      <c r="D59" s="201">
        <f>'[2]07'!D61</f>
        <v>0</v>
      </c>
      <c r="E59" s="201">
        <f>'[2]07'!E61</f>
        <v>0</v>
      </c>
      <c r="F59" s="15">
        <f t="shared" si="6"/>
        <v>80</v>
      </c>
      <c r="G59" s="200">
        <f>'[2]07'!H61</f>
        <v>34</v>
      </c>
      <c r="H59" s="201">
        <f>'[2]07'!I61</f>
        <v>0</v>
      </c>
      <c r="I59" s="201">
        <f>'[2]07'!J61</f>
        <v>0</v>
      </c>
      <c r="J59" s="201">
        <f>'[2]07'!K61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'[2]07'!B62</f>
        <v>80</v>
      </c>
      <c r="C60" s="201">
        <f>'[2]07'!C62</f>
        <v>0</v>
      </c>
      <c r="D60" s="201">
        <f>'[2]07'!D62</f>
        <v>0</v>
      </c>
      <c r="E60" s="201">
        <f>'[2]07'!E62</f>
        <v>0</v>
      </c>
      <c r="F60" s="15">
        <f t="shared" si="6"/>
        <v>80</v>
      </c>
      <c r="G60" s="200">
        <f>'[2]07'!H62</f>
        <v>34</v>
      </c>
      <c r="H60" s="201">
        <f>'[2]07'!I62</f>
        <v>0</v>
      </c>
      <c r="I60" s="201">
        <f>'[2]07'!J62</f>
        <v>0</v>
      </c>
      <c r="J60" s="201">
        <f>'[2]07'!K62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'[2]07'!B63</f>
        <v>80</v>
      </c>
      <c r="C61" s="201">
        <f>'[2]07'!C63</f>
        <v>0</v>
      </c>
      <c r="D61" s="201">
        <f>'[2]07'!D63</f>
        <v>0</v>
      </c>
      <c r="E61" s="201">
        <f>'[2]07'!E63</f>
        <v>0</v>
      </c>
      <c r="F61" s="15">
        <f t="shared" si="6"/>
        <v>80</v>
      </c>
      <c r="G61" s="200">
        <f>'[2]07'!H63</f>
        <v>34</v>
      </c>
      <c r="H61" s="201">
        <f>'[2]07'!I63</f>
        <v>0</v>
      </c>
      <c r="I61" s="201">
        <f>'[2]07'!J63</f>
        <v>0</v>
      </c>
      <c r="J61" s="201">
        <f>'[2]07'!K63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'[2]07'!B64</f>
        <v>80</v>
      </c>
      <c r="C62" s="201">
        <f>'[2]07'!C64</f>
        <v>0</v>
      </c>
      <c r="D62" s="201">
        <f>'[2]07'!D64</f>
        <v>0</v>
      </c>
      <c r="E62" s="201">
        <f>'[2]07'!E64</f>
        <v>0</v>
      </c>
      <c r="F62" s="15">
        <f t="shared" si="6"/>
        <v>80</v>
      </c>
      <c r="G62" s="200">
        <f>'[2]07'!H64</f>
        <v>34</v>
      </c>
      <c r="H62" s="201">
        <f>'[2]07'!I64</f>
        <v>0</v>
      </c>
      <c r="I62" s="201">
        <f>'[2]07'!J64</f>
        <v>0</v>
      </c>
      <c r="J62" s="201">
        <f>'[2]07'!K64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'[2]07'!B65</f>
        <v>80</v>
      </c>
      <c r="C63" s="201">
        <f>'[2]07'!C65</f>
        <v>0</v>
      </c>
      <c r="D63" s="201">
        <f>'[2]07'!D65</f>
        <v>0</v>
      </c>
      <c r="E63" s="201">
        <f>'[2]07'!E65</f>
        <v>0</v>
      </c>
      <c r="F63" s="15">
        <f t="shared" si="6"/>
        <v>80</v>
      </c>
      <c r="G63" s="200">
        <f>'[2]07'!H65</f>
        <v>34</v>
      </c>
      <c r="H63" s="201">
        <f>'[2]07'!I65</f>
        <v>0</v>
      </c>
      <c r="I63" s="201">
        <f>'[2]07'!J65</f>
        <v>0</v>
      </c>
      <c r="J63" s="201">
        <f>'[2]07'!K65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'[2]07'!B66</f>
        <v>80</v>
      </c>
      <c r="C64" s="201">
        <f>'[2]07'!C66</f>
        <v>0</v>
      </c>
      <c r="D64" s="201">
        <f>'[2]07'!D66</f>
        <v>0</v>
      </c>
      <c r="E64" s="201">
        <f>'[2]07'!E66</f>
        <v>0</v>
      </c>
      <c r="F64" s="15">
        <f t="shared" si="6"/>
        <v>80</v>
      </c>
      <c r="G64" s="200">
        <f>'[2]07'!H66</f>
        <v>34</v>
      </c>
      <c r="H64" s="201">
        <f>'[2]07'!I66</f>
        <v>0</v>
      </c>
      <c r="I64" s="201">
        <f>'[2]07'!J66</f>
        <v>0</v>
      </c>
      <c r="J64" s="201">
        <f>'[2]07'!K66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'[2]07'!B67</f>
        <v>80</v>
      </c>
      <c r="C65" s="201">
        <f>'[2]07'!C67</f>
        <v>0</v>
      </c>
      <c r="D65" s="201">
        <f>'[2]07'!D67</f>
        <v>0</v>
      </c>
      <c r="E65" s="201">
        <f>'[2]07'!E67</f>
        <v>0</v>
      </c>
      <c r="F65" s="15">
        <f t="shared" si="6"/>
        <v>80</v>
      </c>
      <c r="G65" s="200">
        <f>'[2]07'!H67</f>
        <v>34</v>
      </c>
      <c r="H65" s="201">
        <f>'[2]07'!I67</f>
        <v>0</v>
      </c>
      <c r="I65" s="201">
        <f>'[2]07'!J67</f>
        <v>0</v>
      </c>
      <c r="J65" s="201">
        <f>'[2]07'!K67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'[2]07'!B68</f>
        <v>80</v>
      </c>
      <c r="C66" s="201">
        <f>'[2]07'!C68</f>
        <v>0</v>
      </c>
      <c r="D66" s="201">
        <f>'[2]07'!D68</f>
        <v>0</v>
      </c>
      <c r="E66" s="201">
        <f>'[2]07'!E68</f>
        <v>0</v>
      </c>
      <c r="F66" s="15">
        <f t="shared" si="6"/>
        <v>80</v>
      </c>
      <c r="G66" s="200">
        <f>'[2]07'!H68</f>
        <v>34</v>
      </c>
      <c r="H66" s="201">
        <f>'[2]07'!I68</f>
        <v>0</v>
      </c>
      <c r="I66" s="201">
        <f>'[2]07'!J68</f>
        <v>0</v>
      </c>
      <c r="J66" s="201">
        <f>'[2]07'!K68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'[2]07'!B69</f>
        <v>80</v>
      </c>
      <c r="C67" s="201">
        <f>'[2]07'!C69</f>
        <v>0</v>
      </c>
      <c r="D67" s="201">
        <f>'[2]07'!D69</f>
        <v>0</v>
      </c>
      <c r="E67" s="201">
        <f>'[2]07'!E69</f>
        <v>0</v>
      </c>
      <c r="F67" s="15">
        <f t="shared" si="6"/>
        <v>80</v>
      </c>
      <c r="G67" s="200">
        <f>'[2]07'!H69</f>
        <v>34</v>
      </c>
      <c r="H67" s="201">
        <f>'[2]07'!I69</f>
        <v>0</v>
      </c>
      <c r="I67" s="201">
        <f>'[2]07'!J69</f>
        <v>0</v>
      </c>
      <c r="J67" s="201">
        <f>'[2]07'!K69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'[2]07'!B70</f>
        <v>80</v>
      </c>
      <c r="C68" s="201">
        <f>'[2]07'!C70</f>
        <v>0</v>
      </c>
      <c r="D68" s="201">
        <f>'[2]07'!D70</f>
        <v>0</v>
      </c>
      <c r="E68" s="201">
        <f>'[2]07'!E70</f>
        <v>0</v>
      </c>
      <c r="F68" s="15">
        <f t="shared" si="6"/>
        <v>80</v>
      </c>
      <c r="G68" s="200">
        <f>'[2]07'!H70</f>
        <v>34</v>
      </c>
      <c r="H68" s="201">
        <f>'[2]07'!I70</f>
        <v>0</v>
      </c>
      <c r="I68" s="201">
        <f>'[2]07'!J70</f>
        <v>0</v>
      </c>
      <c r="J68" s="201">
        <f>'[2]07'!K70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'[2]07'!B71</f>
        <v>80</v>
      </c>
      <c r="C69" s="201">
        <f>'[2]07'!C71</f>
        <v>0</v>
      </c>
      <c r="D69" s="201">
        <f>'[2]07'!D71</f>
        <v>0</v>
      </c>
      <c r="E69" s="201">
        <f>'[2]07'!E71</f>
        <v>0</v>
      </c>
      <c r="F69" s="15">
        <f t="shared" ref="F69:F98" si="16">SUM(B69:E69)</f>
        <v>80</v>
      </c>
      <c r="G69" s="200">
        <f>'[2]07'!H71</f>
        <v>34</v>
      </c>
      <c r="H69" s="201">
        <f>'[2]07'!I71</f>
        <v>0</v>
      </c>
      <c r="I69" s="201">
        <f>'[2]07'!J71</f>
        <v>0</v>
      </c>
      <c r="J69" s="201">
        <f>'[2]07'!K71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'[2]07'!B72</f>
        <v>80</v>
      </c>
      <c r="C70" s="201">
        <f>'[2]07'!C72</f>
        <v>0</v>
      </c>
      <c r="D70" s="201">
        <f>'[2]07'!D72</f>
        <v>0</v>
      </c>
      <c r="E70" s="201">
        <f>'[2]07'!E72</f>
        <v>0</v>
      </c>
      <c r="F70" s="15">
        <f t="shared" si="16"/>
        <v>80</v>
      </c>
      <c r="G70" s="200">
        <f>'[2]07'!H72</f>
        <v>34</v>
      </c>
      <c r="H70" s="201">
        <f>'[2]07'!I72</f>
        <v>0</v>
      </c>
      <c r="I70" s="201">
        <f>'[2]07'!J72</f>
        <v>0</v>
      </c>
      <c r="J70" s="201">
        <f>'[2]07'!K72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'[2]07'!B73</f>
        <v>80</v>
      </c>
      <c r="C71" s="201">
        <f>'[2]07'!C73</f>
        <v>0</v>
      </c>
      <c r="D71" s="201">
        <f>'[2]07'!D73</f>
        <v>0</v>
      </c>
      <c r="E71" s="201">
        <f>'[2]07'!E73</f>
        <v>0</v>
      </c>
      <c r="F71" s="15">
        <f t="shared" si="16"/>
        <v>80</v>
      </c>
      <c r="G71" s="200">
        <f>'[2]07'!H73</f>
        <v>34</v>
      </c>
      <c r="H71" s="201">
        <f>'[2]07'!I73</f>
        <v>0</v>
      </c>
      <c r="I71" s="201">
        <f>'[2]07'!J73</f>
        <v>0</v>
      </c>
      <c r="J71" s="201">
        <f>'[2]07'!K73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'[2]07'!B74</f>
        <v>80</v>
      </c>
      <c r="C72" s="201">
        <f>'[2]07'!C74</f>
        <v>0</v>
      </c>
      <c r="D72" s="201">
        <f>'[2]07'!D74</f>
        <v>0</v>
      </c>
      <c r="E72" s="201">
        <f>'[2]07'!E74</f>
        <v>0</v>
      </c>
      <c r="F72" s="15">
        <f t="shared" si="16"/>
        <v>80</v>
      </c>
      <c r="G72" s="200">
        <f>'[2]07'!H74</f>
        <v>35</v>
      </c>
      <c r="H72" s="201">
        <f>'[2]07'!I74</f>
        <v>0</v>
      </c>
      <c r="I72" s="201">
        <f>'[2]07'!J74</f>
        <v>0</v>
      </c>
      <c r="J72" s="201">
        <f>'[2]07'!K74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0">
        <f>'[2]07'!B75</f>
        <v>80</v>
      </c>
      <c r="C73" s="201">
        <f>'[2]07'!C75</f>
        <v>0</v>
      </c>
      <c r="D73" s="201">
        <f>'[2]07'!D75</f>
        <v>0</v>
      </c>
      <c r="E73" s="201">
        <f>'[2]07'!E75</f>
        <v>0</v>
      </c>
      <c r="F73" s="15">
        <f t="shared" si="16"/>
        <v>80</v>
      </c>
      <c r="G73" s="200">
        <f>'[2]07'!H75</f>
        <v>35</v>
      </c>
      <c r="H73" s="201">
        <f>'[2]07'!I75</f>
        <v>0</v>
      </c>
      <c r="I73" s="201">
        <f>'[2]07'!J75</f>
        <v>0</v>
      </c>
      <c r="J73" s="201">
        <f>'[2]07'!K75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200">
        <f>'[2]07'!B76</f>
        <v>80</v>
      </c>
      <c r="C74" s="201">
        <f>'[2]07'!C76</f>
        <v>0</v>
      </c>
      <c r="D74" s="201">
        <f>'[2]07'!D76</f>
        <v>0</v>
      </c>
      <c r="E74" s="201">
        <f>'[2]07'!E76</f>
        <v>0</v>
      </c>
      <c r="F74" s="15">
        <f t="shared" si="16"/>
        <v>80</v>
      </c>
      <c r="G74" s="200">
        <f>'[2]07'!H76</f>
        <v>35</v>
      </c>
      <c r="H74" s="201">
        <f>'[2]07'!I76</f>
        <v>0</v>
      </c>
      <c r="I74" s="201">
        <f>'[2]07'!J76</f>
        <v>0</v>
      </c>
      <c r="J74" s="201">
        <f>'[2]07'!K76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200">
        <f>'[2]07'!B77</f>
        <v>80</v>
      </c>
      <c r="C75" s="201">
        <f>'[2]07'!C77</f>
        <v>0</v>
      </c>
      <c r="D75" s="201">
        <f>'[2]07'!D77</f>
        <v>0</v>
      </c>
      <c r="E75" s="201">
        <f>'[2]07'!E77</f>
        <v>0</v>
      </c>
      <c r="F75" s="15">
        <f t="shared" si="16"/>
        <v>80</v>
      </c>
      <c r="G75" s="200">
        <f>'[2]07'!H77</f>
        <v>36</v>
      </c>
      <c r="H75" s="201">
        <f>'[2]07'!I77</f>
        <v>0</v>
      </c>
      <c r="I75" s="201">
        <f>'[2]07'!J77</f>
        <v>0</v>
      </c>
      <c r="J75" s="201">
        <f>'[2]07'!K77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0">
        <f>'[2]07'!B78</f>
        <v>80</v>
      </c>
      <c r="C76" s="201">
        <f>'[2]07'!C78</f>
        <v>0</v>
      </c>
      <c r="D76" s="201">
        <f>'[2]07'!D78</f>
        <v>0</v>
      </c>
      <c r="E76" s="201">
        <f>'[2]07'!E78</f>
        <v>0</v>
      </c>
      <c r="F76" s="15">
        <f t="shared" si="16"/>
        <v>80</v>
      </c>
      <c r="G76" s="200">
        <f>'[2]07'!H78</f>
        <v>36</v>
      </c>
      <c r="H76" s="201">
        <f>'[2]07'!I78</f>
        <v>0</v>
      </c>
      <c r="I76" s="201">
        <f>'[2]07'!J78</f>
        <v>0</v>
      </c>
      <c r="J76" s="201">
        <f>'[2]07'!K78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0">
        <f>'[2]07'!B79</f>
        <v>80</v>
      </c>
      <c r="C77" s="201">
        <f>'[2]07'!C79</f>
        <v>0</v>
      </c>
      <c r="D77" s="201">
        <f>'[2]07'!D79</f>
        <v>0</v>
      </c>
      <c r="E77" s="201">
        <f>'[2]07'!E79</f>
        <v>0</v>
      </c>
      <c r="F77" s="15">
        <f t="shared" si="16"/>
        <v>80</v>
      </c>
      <c r="G77" s="200">
        <f>'[2]07'!H79</f>
        <v>36</v>
      </c>
      <c r="H77" s="201">
        <f>'[2]07'!I79</f>
        <v>0</v>
      </c>
      <c r="I77" s="201">
        <f>'[2]07'!J79</f>
        <v>0</v>
      </c>
      <c r="J77" s="201">
        <f>'[2]07'!K79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'[2]07'!B80</f>
        <v>80</v>
      </c>
      <c r="C78" s="201">
        <f>'[2]07'!C80</f>
        <v>0</v>
      </c>
      <c r="D78" s="201">
        <f>'[2]07'!D80</f>
        <v>0</v>
      </c>
      <c r="E78" s="201">
        <f>'[2]07'!E80</f>
        <v>0</v>
      </c>
      <c r="F78" s="15">
        <f t="shared" si="16"/>
        <v>80</v>
      </c>
      <c r="G78" s="200">
        <f>'[2]07'!H80</f>
        <v>36</v>
      </c>
      <c r="H78" s="201">
        <f>'[2]07'!I80</f>
        <v>0</v>
      </c>
      <c r="I78" s="201">
        <f>'[2]07'!J80</f>
        <v>0</v>
      </c>
      <c r="J78" s="201">
        <f>'[2]07'!K80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'[2]07'!B81</f>
        <v>80</v>
      </c>
      <c r="C79" s="201">
        <f>'[2]07'!C81</f>
        <v>0</v>
      </c>
      <c r="D79" s="201">
        <f>'[2]07'!D81</f>
        <v>0</v>
      </c>
      <c r="E79" s="201">
        <f>'[2]07'!E81</f>
        <v>0</v>
      </c>
      <c r="F79" s="15">
        <f t="shared" si="16"/>
        <v>80</v>
      </c>
      <c r="G79" s="200">
        <f>'[2]07'!H81</f>
        <v>36</v>
      </c>
      <c r="H79" s="201">
        <f>'[2]07'!I81</f>
        <v>0</v>
      </c>
      <c r="I79" s="201">
        <f>'[2]07'!J81</f>
        <v>0</v>
      </c>
      <c r="J79" s="201">
        <f>'[2]07'!K81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'[2]07'!B82</f>
        <v>80</v>
      </c>
      <c r="C80" s="201">
        <f>'[2]07'!C82</f>
        <v>0</v>
      </c>
      <c r="D80" s="201">
        <f>'[2]07'!D82</f>
        <v>0</v>
      </c>
      <c r="E80" s="201">
        <f>'[2]07'!E82</f>
        <v>0</v>
      </c>
      <c r="F80" s="15">
        <f t="shared" si="16"/>
        <v>80</v>
      </c>
      <c r="G80" s="200">
        <f>'[2]07'!H82</f>
        <v>36</v>
      </c>
      <c r="H80" s="201">
        <f>'[2]07'!I82</f>
        <v>0</v>
      </c>
      <c r="I80" s="201">
        <f>'[2]07'!J82</f>
        <v>0</v>
      </c>
      <c r="J80" s="201">
        <f>'[2]07'!K82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0">
        <f>'[2]07'!B83</f>
        <v>80</v>
      </c>
      <c r="C81" s="201">
        <f>'[2]07'!C83</f>
        <v>0</v>
      </c>
      <c r="D81" s="201">
        <f>'[2]07'!D83</f>
        <v>0</v>
      </c>
      <c r="E81" s="201">
        <f>'[2]07'!E83</f>
        <v>0</v>
      </c>
      <c r="F81" s="15">
        <f t="shared" si="16"/>
        <v>80</v>
      </c>
      <c r="G81" s="200">
        <f>'[2]07'!H83</f>
        <v>36</v>
      </c>
      <c r="H81" s="201">
        <f>'[2]07'!I83</f>
        <v>0</v>
      </c>
      <c r="I81" s="201">
        <f>'[2]07'!J83</f>
        <v>0</v>
      </c>
      <c r="J81" s="201">
        <f>'[2]07'!K83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'[2]07'!B84</f>
        <v>80</v>
      </c>
      <c r="C82" s="201">
        <f>'[2]07'!C84</f>
        <v>0</v>
      </c>
      <c r="D82" s="201">
        <f>'[2]07'!D84</f>
        <v>0</v>
      </c>
      <c r="E82" s="201">
        <f>'[2]07'!E84</f>
        <v>0</v>
      </c>
      <c r="F82" s="15">
        <f t="shared" si="16"/>
        <v>80</v>
      </c>
      <c r="G82" s="200">
        <f>'[2]07'!H84</f>
        <v>36</v>
      </c>
      <c r="H82" s="201">
        <f>'[2]07'!I84</f>
        <v>0</v>
      </c>
      <c r="I82" s="201">
        <f>'[2]07'!J84</f>
        <v>0</v>
      </c>
      <c r="J82" s="201">
        <f>'[2]07'!K84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'[2]07'!B85</f>
        <v>80</v>
      </c>
      <c r="C83" s="201">
        <f>'[2]07'!C85</f>
        <v>0</v>
      </c>
      <c r="D83" s="201">
        <f>'[2]07'!D85</f>
        <v>0</v>
      </c>
      <c r="E83" s="201">
        <f>'[2]07'!E85</f>
        <v>0</v>
      </c>
      <c r="F83" s="15">
        <f t="shared" si="16"/>
        <v>80</v>
      </c>
      <c r="G83" s="200">
        <f>'[2]07'!H85</f>
        <v>37</v>
      </c>
      <c r="H83" s="201">
        <f>'[2]07'!I85</f>
        <v>0</v>
      </c>
      <c r="I83" s="201">
        <f>'[2]07'!J85</f>
        <v>0</v>
      </c>
      <c r="J83" s="201">
        <f>'[2]07'!K85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0">
        <f>'[2]07'!B86</f>
        <v>80</v>
      </c>
      <c r="C84" s="201">
        <f>'[2]07'!C86</f>
        <v>0</v>
      </c>
      <c r="D84" s="201">
        <f>'[2]07'!D86</f>
        <v>0</v>
      </c>
      <c r="E84" s="201">
        <f>'[2]07'!E86</f>
        <v>0</v>
      </c>
      <c r="F84" s="15">
        <f t="shared" si="16"/>
        <v>80</v>
      </c>
      <c r="G84" s="200">
        <f>'[2]07'!H86</f>
        <v>37</v>
      </c>
      <c r="H84" s="201">
        <f>'[2]07'!I86</f>
        <v>0</v>
      </c>
      <c r="I84" s="201">
        <f>'[2]07'!J86</f>
        <v>0</v>
      </c>
      <c r="J84" s="201">
        <f>'[2]07'!K86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0">
        <f>'[2]07'!B87</f>
        <v>80</v>
      </c>
      <c r="C85" s="201">
        <f>'[2]07'!C87</f>
        <v>0</v>
      </c>
      <c r="D85" s="201">
        <f>'[2]07'!D87</f>
        <v>0</v>
      </c>
      <c r="E85" s="201">
        <f>'[2]07'!E87</f>
        <v>0</v>
      </c>
      <c r="F85" s="15">
        <f t="shared" si="16"/>
        <v>80</v>
      </c>
      <c r="G85" s="200">
        <f>'[2]07'!H87</f>
        <v>37</v>
      </c>
      <c r="H85" s="201">
        <f>'[2]07'!I87</f>
        <v>0</v>
      </c>
      <c r="I85" s="201">
        <f>'[2]07'!J87</f>
        <v>0</v>
      </c>
      <c r="J85" s="201">
        <f>'[2]07'!K87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0">
        <f>'[2]07'!B88</f>
        <v>80</v>
      </c>
      <c r="C86" s="201">
        <f>'[2]07'!C88</f>
        <v>0</v>
      </c>
      <c r="D86" s="201">
        <f>'[2]07'!D88</f>
        <v>0</v>
      </c>
      <c r="E86" s="201">
        <f>'[2]07'!E88</f>
        <v>0</v>
      </c>
      <c r="F86" s="15">
        <f t="shared" si="16"/>
        <v>80</v>
      </c>
      <c r="G86" s="200">
        <f>'[2]07'!H88</f>
        <v>37</v>
      </c>
      <c r="H86" s="201">
        <f>'[2]07'!I88</f>
        <v>0</v>
      </c>
      <c r="I86" s="201">
        <f>'[2]07'!J88</f>
        <v>0</v>
      </c>
      <c r="J86" s="201">
        <f>'[2]07'!K88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0">
        <f>'[2]07'!B89</f>
        <v>80</v>
      </c>
      <c r="C87" s="201">
        <f>'[2]07'!C89</f>
        <v>0</v>
      </c>
      <c r="D87" s="201">
        <f>'[2]07'!D89</f>
        <v>0</v>
      </c>
      <c r="E87" s="201">
        <f>'[2]07'!E89</f>
        <v>0</v>
      </c>
      <c r="F87" s="15">
        <f t="shared" si="16"/>
        <v>80</v>
      </c>
      <c r="G87" s="200">
        <f>'[2]07'!H89</f>
        <v>37</v>
      </c>
      <c r="H87" s="201">
        <f>'[2]07'!I89</f>
        <v>0</v>
      </c>
      <c r="I87" s="201">
        <f>'[2]07'!J89</f>
        <v>0</v>
      </c>
      <c r="J87" s="201">
        <f>'[2]07'!K89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0">
        <f>'[2]07'!B90</f>
        <v>80</v>
      </c>
      <c r="C88" s="201">
        <f>'[2]07'!C90</f>
        <v>0</v>
      </c>
      <c r="D88" s="201">
        <f>'[2]07'!D90</f>
        <v>0</v>
      </c>
      <c r="E88" s="201">
        <f>'[2]07'!E90</f>
        <v>0</v>
      </c>
      <c r="F88" s="15">
        <f t="shared" si="16"/>
        <v>80</v>
      </c>
      <c r="G88" s="200">
        <f>'[2]07'!H90</f>
        <v>37</v>
      </c>
      <c r="H88" s="201">
        <f>'[2]07'!I90</f>
        <v>0</v>
      </c>
      <c r="I88" s="201">
        <f>'[2]07'!J90</f>
        <v>0</v>
      </c>
      <c r="J88" s="201">
        <f>'[2]07'!K90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0">
        <f>'[2]07'!B91</f>
        <v>80</v>
      </c>
      <c r="C89" s="201">
        <f>'[2]07'!C91</f>
        <v>0</v>
      </c>
      <c r="D89" s="201">
        <f>'[2]07'!D91</f>
        <v>0</v>
      </c>
      <c r="E89" s="201">
        <f>'[2]07'!E91</f>
        <v>0</v>
      </c>
      <c r="F89" s="15">
        <f t="shared" si="16"/>
        <v>80</v>
      </c>
      <c r="G89" s="200">
        <f>'[2]07'!H91</f>
        <v>37</v>
      </c>
      <c r="H89" s="201">
        <f>'[2]07'!I91</f>
        <v>0</v>
      </c>
      <c r="I89" s="201">
        <f>'[2]07'!J91</f>
        <v>0</v>
      </c>
      <c r="J89" s="201">
        <f>'[2]07'!K91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'[2]07'!B92</f>
        <v>80</v>
      </c>
      <c r="C90" s="201">
        <f>'[2]07'!C92</f>
        <v>0</v>
      </c>
      <c r="D90" s="201">
        <f>'[2]07'!D92</f>
        <v>0</v>
      </c>
      <c r="E90" s="201">
        <f>'[2]07'!E92</f>
        <v>0</v>
      </c>
      <c r="F90" s="15">
        <f t="shared" si="16"/>
        <v>80</v>
      </c>
      <c r="G90" s="200">
        <f>'[2]07'!H92</f>
        <v>37</v>
      </c>
      <c r="H90" s="201">
        <f>'[2]07'!I92</f>
        <v>0</v>
      </c>
      <c r="I90" s="201">
        <f>'[2]07'!J92</f>
        <v>0</v>
      </c>
      <c r="J90" s="201">
        <f>'[2]07'!K92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'[2]07'!B93</f>
        <v>80</v>
      </c>
      <c r="C91" s="201">
        <f>'[2]07'!C93</f>
        <v>0</v>
      </c>
      <c r="D91" s="201">
        <f>'[2]07'!D93</f>
        <v>0</v>
      </c>
      <c r="E91" s="201">
        <f>'[2]07'!E93</f>
        <v>0</v>
      </c>
      <c r="F91" s="15">
        <f t="shared" si="16"/>
        <v>80</v>
      </c>
      <c r="G91" s="200">
        <f>'[2]07'!H93</f>
        <v>37</v>
      </c>
      <c r="H91" s="201">
        <f>'[2]07'!I93</f>
        <v>0</v>
      </c>
      <c r="I91" s="201">
        <f>'[2]07'!J93</f>
        <v>0</v>
      </c>
      <c r="J91" s="201">
        <f>'[2]07'!K93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'[2]07'!B94</f>
        <v>80</v>
      </c>
      <c r="C92" s="201">
        <f>'[2]07'!C94</f>
        <v>0</v>
      </c>
      <c r="D92" s="201">
        <f>'[2]07'!D94</f>
        <v>0</v>
      </c>
      <c r="E92" s="201">
        <f>'[2]07'!E94</f>
        <v>0</v>
      </c>
      <c r="F92" s="15">
        <f t="shared" si="16"/>
        <v>80</v>
      </c>
      <c r="G92" s="200">
        <f>'[2]07'!H94</f>
        <v>37</v>
      </c>
      <c r="H92" s="201">
        <f>'[2]07'!I94</f>
        <v>0</v>
      </c>
      <c r="I92" s="201">
        <f>'[2]07'!J94</f>
        <v>0</v>
      </c>
      <c r="J92" s="201">
        <f>'[2]07'!K94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'[2]07'!B95</f>
        <v>80</v>
      </c>
      <c r="C93" s="201">
        <f>'[2]07'!C95</f>
        <v>0</v>
      </c>
      <c r="D93" s="201">
        <f>'[2]07'!D95</f>
        <v>0</v>
      </c>
      <c r="E93" s="201">
        <f>'[2]07'!E95</f>
        <v>0</v>
      </c>
      <c r="F93" s="15">
        <f t="shared" si="16"/>
        <v>80</v>
      </c>
      <c r="G93" s="200">
        <f>'[2]07'!H95</f>
        <v>37</v>
      </c>
      <c r="H93" s="201">
        <f>'[2]07'!I95</f>
        <v>0</v>
      </c>
      <c r="I93" s="201">
        <f>'[2]07'!J95</f>
        <v>0</v>
      </c>
      <c r="J93" s="201">
        <f>'[2]07'!K95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'[2]07'!B96</f>
        <v>80</v>
      </c>
      <c r="C94" s="201">
        <f>'[2]07'!C96</f>
        <v>0</v>
      </c>
      <c r="D94" s="201">
        <f>'[2]07'!D96</f>
        <v>0</v>
      </c>
      <c r="E94" s="201">
        <f>'[2]07'!E96</f>
        <v>0</v>
      </c>
      <c r="F94" s="15">
        <f t="shared" si="16"/>
        <v>80</v>
      </c>
      <c r="G94" s="200">
        <f>'[2]07'!H96</f>
        <v>37</v>
      </c>
      <c r="H94" s="201">
        <f>'[2]07'!I96</f>
        <v>0</v>
      </c>
      <c r="I94" s="201">
        <f>'[2]07'!J96</f>
        <v>0</v>
      </c>
      <c r="J94" s="201">
        <f>'[2]07'!K96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'[2]07'!B97</f>
        <v>80</v>
      </c>
      <c r="C95" s="201">
        <f>'[2]07'!C97</f>
        <v>0</v>
      </c>
      <c r="D95" s="201">
        <f>'[2]07'!D97</f>
        <v>0</v>
      </c>
      <c r="E95" s="201">
        <f>'[2]07'!E97</f>
        <v>0</v>
      </c>
      <c r="F95" s="15">
        <f t="shared" si="16"/>
        <v>80</v>
      </c>
      <c r="G95" s="200">
        <f>'[2]07'!H97</f>
        <v>37</v>
      </c>
      <c r="H95" s="201">
        <f>'[2]07'!I97</f>
        <v>0</v>
      </c>
      <c r="I95" s="201">
        <f>'[2]07'!J97</f>
        <v>0</v>
      </c>
      <c r="J95" s="201">
        <f>'[2]07'!K97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'[2]07'!B98</f>
        <v>80</v>
      </c>
      <c r="C96" s="201">
        <f>'[2]07'!C98</f>
        <v>0</v>
      </c>
      <c r="D96" s="201">
        <f>'[2]07'!D98</f>
        <v>0</v>
      </c>
      <c r="E96" s="201">
        <f>'[2]07'!E98</f>
        <v>0</v>
      </c>
      <c r="F96" s="15">
        <f t="shared" si="16"/>
        <v>80</v>
      </c>
      <c r="G96" s="200">
        <f>'[2]07'!H98</f>
        <v>37</v>
      </c>
      <c r="H96" s="201">
        <f>'[2]07'!I98</f>
        <v>0</v>
      </c>
      <c r="I96" s="201">
        <f>'[2]07'!J98</f>
        <v>0</v>
      </c>
      <c r="J96" s="201">
        <f>'[2]07'!K98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'[2]07'!B99</f>
        <v>80</v>
      </c>
      <c r="C97" s="201">
        <f>'[2]07'!C99</f>
        <v>0</v>
      </c>
      <c r="D97" s="201">
        <f>'[2]07'!D99</f>
        <v>0</v>
      </c>
      <c r="E97" s="201">
        <f>'[2]07'!E99</f>
        <v>0</v>
      </c>
      <c r="F97" s="15">
        <f t="shared" si="16"/>
        <v>80</v>
      </c>
      <c r="G97" s="200">
        <f>'[2]07'!H99</f>
        <v>37</v>
      </c>
      <c r="H97" s="201">
        <f>'[2]07'!I99</f>
        <v>0</v>
      </c>
      <c r="I97" s="201">
        <f>'[2]07'!J99</f>
        <v>0</v>
      </c>
      <c r="J97" s="201">
        <f>'[2]07'!K99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'[2]07'!B100</f>
        <v>80</v>
      </c>
      <c r="C98" s="201">
        <f>'[2]07'!C100</f>
        <v>0</v>
      </c>
      <c r="D98" s="201">
        <f>'[2]07'!D100</f>
        <v>0</v>
      </c>
      <c r="E98" s="201">
        <f>'[2]07'!E100</f>
        <v>0</v>
      </c>
      <c r="F98" s="15">
        <f t="shared" si="16"/>
        <v>80</v>
      </c>
      <c r="G98" s="200">
        <f>'[2]07'!H100</f>
        <v>37</v>
      </c>
      <c r="H98" s="201">
        <f>'[2]07'!I100</f>
        <v>0</v>
      </c>
      <c r="I98" s="201">
        <f>'[2]07'!J100</f>
        <v>0</v>
      </c>
      <c r="J98" s="201">
        <f>'[2]07'!K100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0.88024999999999998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0.88024999999999998</v>
      </c>
      <c r="L99" s="128">
        <f t="shared" si="17"/>
        <v>2.4E-2</v>
      </c>
      <c r="M99" s="128">
        <f t="shared" si="17"/>
        <v>0.86794999999999989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0.86794999999999989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1020</v>
      </c>
      <c r="G3" s="16">
        <f>'[3]07'!G5</f>
        <v>0</v>
      </c>
      <c r="H3" s="17">
        <f>SUM(B3:G3)</f>
        <v>1340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26.87</v>
      </c>
      <c r="AU3" s="8">
        <v>26.87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26.87</v>
      </c>
      <c r="BM3" s="8">
        <f>AU3</f>
        <v>26.87</v>
      </c>
      <c r="BN3" s="8">
        <f>BC3</f>
        <v>26.87</v>
      </c>
      <c r="BO3" s="8">
        <f>BJ3</f>
        <v>26.87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1020</v>
      </c>
      <c r="G4" s="16">
        <f>'[3]07'!G6</f>
        <v>0</v>
      </c>
      <c r="H4" s="17">
        <f>SUM(B4:G4)</f>
        <v>1340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26.87</v>
      </c>
      <c r="AU4" s="8">
        <v>26.87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26.87</v>
      </c>
      <c r="BM4" s="8">
        <f t="shared" ref="BM4:BM67" si="22">AU4</f>
        <v>26.87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1020</v>
      </c>
      <c r="G5" s="16">
        <f>'[3]07'!G7</f>
        <v>0</v>
      </c>
      <c r="H5" s="17">
        <f t="shared" ref="H5:H68" si="27">SUM(B5:G5)</f>
        <v>1340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</v>
      </c>
      <c r="BM5" s="8">
        <f t="shared" si="22"/>
        <v>26.87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1020</v>
      </c>
      <c r="G6" s="16">
        <f>'[3]07'!G8</f>
        <v>0</v>
      </c>
      <c r="H6" s="17">
        <f t="shared" si="27"/>
        <v>1340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</v>
      </c>
      <c r="BM6" s="8">
        <f t="shared" si="22"/>
        <v>26.87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1020</v>
      </c>
      <c r="G7" s="16">
        <f>'[3]07'!G9</f>
        <v>0</v>
      </c>
      <c r="H7" s="17">
        <f t="shared" si="27"/>
        <v>1340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1020</v>
      </c>
      <c r="G8" s="16">
        <f>'[3]07'!G10</f>
        <v>0</v>
      </c>
      <c r="H8" s="17">
        <f t="shared" si="27"/>
        <v>1340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1020</v>
      </c>
      <c r="G9" s="16">
        <f>'[3]07'!G11</f>
        <v>0</v>
      </c>
      <c r="H9" s="17">
        <f t="shared" si="27"/>
        <v>1340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1020</v>
      </c>
      <c r="G10" s="16">
        <f>'[3]07'!G12</f>
        <v>0</v>
      </c>
      <c r="H10" s="17">
        <f t="shared" si="27"/>
        <v>1340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1020</v>
      </c>
      <c r="G11" s="16">
        <f>'[3]07'!G13</f>
        <v>0</v>
      </c>
      <c r="H11" s="17">
        <f t="shared" si="27"/>
        <v>1340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1020</v>
      </c>
      <c r="G12" s="16">
        <f>'[3]07'!G14</f>
        <v>0</v>
      </c>
      <c r="H12" s="17">
        <f t="shared" si="27"/>
        <v>1340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1020</v>
      </c>
      <c r="G13" s="16">
        <f>'[3]07'!G15</f>
        <v>0</v>
      </c>
      <c r="H13" s="17">
        <f t="shared" si="27"/>
        <v>1340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1020</v>
      </c>
      <c r="G14" s="16">
        <f>'[3]07'!G16</f>
        <v>0</v>
      </c>
      <c r="H14" s="17">
        <f t="shared" si="27"/>
        <v>1340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1020</v>
      </c>
      <c r="G15" s="16">
        <f>'[3]07'!G17</f>
        <v>0</v>
      </c>
      <c r="H15" s="17">
        <f t="shared" si="27"/>
        <v>1340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1020</v>
      </c>
      <c r="G16" s="16">
        <f>'[3]07'!G18</f>
        <v>0</v>
      </c>
      <c r="H16" s="17">
        <f t="shared" si="27"/>
        <v>1340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1020</v>
      </c>
      <c r="G17" s="16">
        <f>'[3]07'!G19</f>
        <v>0</v>
      </c>
      <c r="H17" s="17">
        <f t="shared" si="27"/>
        <v>1340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1020</v>
      </c>
      <c r="G18" s="16">
        <f>'[3]07'!G20</f>
        <v>0</v>
      </c>
      <c r="H18" s="17">
        <f t="shared" si="27"/>
        <v>1340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1020</v>
      </c>
      <c r="G19" s="16">
        <f>'[3]07'!G21</f>
        <v>0</v>
      </c>
      <c r="H19" s="17">
        <f t="shared" si="27"/>
        <v>1340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1020</v>
      </c>
      <c r="G20" s="16">
        <f>'[3]07'!G22</f>
        <v>0</v>
      </c>
      <c r="H20" s="17">
        <f t="shared" si="27"/>
        <v>1340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1020</v>
      </c>
      <c r="G21" s="16">
        <f>'[3]07'!G23</f>
        <v>0</v>
      </c>
      <c r="H21" s="17">
        <f t="shared" si="27"/>
        <v>1340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1020</v>
      </c>
      <c r="G22" s="16">
        <f>'[3]07'!G24</f>
        <v>0</v>
      </c>
      <c r="H22" s="17">
        <f t="shared" si="27"/>
        <v>1340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1020</v>
      </c>
      <c r="G23" s="16">
        <f>'[3]07'!G25</f>
        <v>0</v>
      </c>
      <c r="H23" s="17">
        <f t="shared" si="27"/>
        <v>1340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1020</v>
      </c>
      <c r="G24" s="16">
        <f>'[3]07'!G26</f>
        <v>0</v>
      </c>
      <c r="H24" s="17">
        <f t="shared" si="27"/>
        <v>1340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1020</v>
      </c>
      <c r="G25" s="16">
        <f>'[3]07'!G27</f>
        <v>0</v>
      </c>
      <c r="H25" s="17">
        <f t="shared" si="27"/>
        <v>1340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1020</v>
      </c>
      <c r="G26" s="16">
        <f>'[3]07'!G28</f>
        <v>0</v>
      </c>
      <c r="H26" s="17">
        <f t="shared" si="27"/>
        <v>1340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1020</v>
      </c>
      <c r="G27" s="16">
        <f>'[3]07'!G29</f>
        <v>0</v>
      </c>
      <c r="H27" s="17">
        <f t="shared" si="27"/>
        <v>1340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1020</v>
      </c>
      <c r="G28" s="16">
        <f>'[3]07'!G30</f>
        <v>0</v>
      </c>
      <c r="H28" s="17">
        <f t="shared" si="27"/>
        <v>1340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1020</v>
      </c>
      <c r="G29" s="16">
        <f>'[3]07'!G31</f>
        <v>0</v>
      </c>
      <c r="H29" s="17">
        <f t="shared" si="27"/>
        <v>1340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1020</v>
      </c>
      <c r="G30" s="16">
        <f>'[3]07'!G32</f>
        <v>0</v>
      </c>
      <c r="H30" s="17">
        <f t="shared" si="27"/>
        <v>1340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1020</v>
      </c>
      <c r="G31" s="16">
        <f>'[3]07'!G33</f>
        <v>0</v>
      </c>
      <c r="H31" s="17">
        <f t="shared" si="27"/>
        <v>1340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1020</v>
      </c>
      <c r="G32" s="16">
        <f>'[3]07'!G34</f>
        <v>0</v>
      </c>
      <c r="H32" s="17">
        <f t="shared" si="27"/>
        <v>1340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1020</v>
      </c>
      <c r="G33" s="16">
        <f>'[3]07'!G35</f>
        <v>0</v>
      </c>
      <c r="H33" s="17">
        <f t="shared" si="27"/>
        <v>1340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1020</v>
      </c>
      <c r="G34" s="16">
        <f>'[3]07'!G36</f>
        <v>0</v>
      </c>
      <c r="H34" s="17">
        <f t="shared" si="27"/>
        <v>1340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1020</v>
      </c>
      <c r="G35" s="16">
        <f>'[3]07'!G37</f>
        <v>0</v>
      </c>
      <c r="H35" s="17">
        <f t="shared" si="27"/>
        <v>1340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1020</v>
      </c>
      <c r="G36" s="16">
        <f>'[3]07'!G38</f>
        <v>0</v>
      </c>
      <c r="H36" s="17">
        <f t="shared" si="27"/>
        <v>1340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1020</v>
      </c>
      <c r="G37" s="16">
        <f>'[3]07'!G39</f>
        <v>0</v>
      </c>
      <c r="H37" s="17">
        <f t="shared" si="27"/>
        <v>1340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1020</v>
      </c>
      <c r="G38" s="16">
        <f>'[3]07'!G40</f>
        <v>0</v>
      </c>
      <c r="H38" s="17">
        <f t="shared" si="27"/>
        <v>1340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1010</v>
      </c>
      <c r="G39" s="16">
        <f>'[3]07'!G41</f>
        <v>0</v>
      </c>
      <c r="H39" s="17">
        <f t="shared" si="27"/>
        <v>1330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1010</v>
      </c>
      <c r="G40" s="16">
        <f>'[3]07'!G42</f>
        <v>0</v>
      </c>
      <c r="H40" s="17">
        <f t="shared" si="27"/>
        <v>1330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1010</v>
      </c>
      <c r="G41" s="16">
        <f>'[3]07'!G43</f>
        <v>0</v>
      </c>
      <c r="H41" s="17">
        <f t="shared" si="27"/>
        <v>1330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1010</v>
      </c>
      <c r="G42" s="16">
        <f>'[3]07'!G44</f>
        <v>0</v>
      </c>
      <c r="H42" s="17">
        <f t="shared" si="27"/>
        <v>1330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1010</v>
      </c>
      <c r="G43" s="16">
        <f>'[3]07'!G45</f>
        <v>0</v>
      </c>
      <c r="H43" s="17">
        <f t="shared" si="27"/>
        <v>1330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1010</v>
      </c>
      <c r="G44" s="16">
        <f>'[3]07'!G46</f>
        <v>0</v>
      </c>
      <c r="H44" s="17">
        <f t="shared" si="27"/>
        <v>1330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1010</v>
      </c>
      <c r="G45" s="16">
        <f>'[3]07'!G47</f>
        <v>0</v>
      </c>
      <c r="H45" s="17">
        <f t="shared" si="27"/>
        <v>1330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1010</v>
      </c>
      <c r="G46" s="16">
        <f>'[3]07'!G48</f>
        <v>0</v>
      </c>
      <c r="H46" s="17">
        <f t="shared" si="27"/>
        <v>1330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1010</v>
      </c>
      <c r="G47" s="16">
        <f>'[3]07'!G49</f>
        <v>0</v>
      </c>
      <c r="H47" s="17">
        <f t="shared" si="27"/>
        <v>1330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1010</v>
      </c>
      <c r="G48" s="16">
        <f>'[3]07'!G50</f>
        <v>0</v>
      </c>
      <c r="H48" s="17">
        <f t="shared" si="27"/>
        <v>1330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1010</v>
      </c>
      <c r="G49" s="16">
        <f>'[3]07'!G51</f>
        <v>0</v>
      </c>
      <c r="H49" s="17">
        <f t="shared" si="27"/>
        <v>1330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1010</v>
      </c>
      <c r="G50" s="16">
        <f>'[3]07'!G52</f>
        <v>0</v>
      </c>
      <c r="H50" s="17">
        <f t="shared" si="27"/>
        <v>1330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980</v>
      </c>
      <c r="G51" s="16">
        <f>'[3]07'!G53</f>
        <v>0</v>
      </c>
      <c r="H51" s="17">
        <f t="shared" si="27"/>
        <v>1300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980</v>
      </c>
      <c r="G52" s="16">
        <f>'[3]07'!G54</f>
        <v>0</v>
      </c>
      <c r="H52" s="17">
        <f t="shared" si="27"/>
        <v>1300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980</v>
      </c>
      <c r="G53" s="16">
        <f>'[3]07'!G55</f>
        <v>0</v>
      </c>
      <c r="H53" s="17">
        <f t="shared" si="27"/>
        <v>1300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980</v>
      </c>
      <c r="G54" s="16">
        <f>'[3]07'!G56</f>
        <v>0</v>
      </c>
      <c r="H54" s="17">
        <f t="shared" si="27"/>
        <v>1300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980</v>
      </c>
      <c r="G55" s="16">
        <f>'[3]07'!G57</f>
        <v>0</v>
      </c>
      <c r="H55" s="17">
        <f t="shared" si="27"/>
        <v>1300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980</v>
      </c>
      <c r="G56" s="16">
        <f>'[3]07'!G58</f>
        <v>0</v>
      </c>
      <c r="H56" s="17">
        <f t="shared" si="27"/>
        <v>1300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980</v>
      </c>
      <c r="G57" s="16">
        <f>'[3]07'!G59</f>
        <v>0</v>
      </c>
      <c r="H57" s="17">
        <f t="shared" si="27"/>
        <v>1300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980</v>
      </c>
      <c r="G58" s="16">
        <f>'[3]07'!G60</f>
        <v>0</v>
      </c>
      <c r="H58" s="17">
        <f t="shared" si="27"/>
        <v>1300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980</v>
      </c>
      <c r="G59" s="16">
        <f>'[3]07'!G61</f>
        <v>0</v>
      </c>
      <c r="H59" s="17">
        <f t="shared" si="27"/>
        <v>1300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980</v>
      </c>
      <c r="G60" s="16">
        <f>'[3]07'!G62</f>
        <v>0</v>
      </c>
      <c r="H60" s="17">
        <f t="shared" si="27"/>
        <v>1300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980</v>
      </c>
      <c r="G61" s="16">
        <f>'[3]07'!G63</f>
        <v>0</v>
      </c>
      <c r="H61" s="17">
        <f t="shared" si="27"/>
        <v>1300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980</v>
      </c>
      <c r="G62" s="16">
        <f>'[3]07'!G64</f>
        <v>0</v>
      </c>
      <c r="H62" s="17">
        <f t="shared" si="27"/>
        <v>1300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980</v>
      </c>
      <c r="G63" s="16">
        <f>'[3]07'!G65</f>
        <v>0</v>
      </c>
      <c r="H63" s="17">
        <f t="shared" si="27"/>
        <v>1300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980</v>
      </c>
      <c r="G64" s="16">
        <f>'[3]07'!G66</f>
        <v>0</v>
      </c>
      <c r="H64" s="17">
        <f t="shared" si="27"/>
        <v>1300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980</v>
      </c>
      <c r="G65" s="16">
        <f>'[3]07'!G67</f>
        <v>0</v>
      </c>
      <c r="H65" s="17">
        <f t="shared" si="27"/>
        <v>1300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980</v>
      </c>
      <c r="G66" s="16">
        <f>'[3]07'!G68</f>
        <v>0</v>
      </c>
      <c r="H66" s="17">
        <f t="shared" si="27"/>
        <v>1300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980</v>
      </c>
      <c r="G67" s="16">
        <f>'[3]07'!G69</f>
        <v>0</v>
      </c>
      <c r="H67" s="17">
        <f t="shared" si="27"/>
        <v>1300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980</v>
      </c>
      <c r="G68" s="16">
        <f>'[3]07'!G70</f>
        <v>0</v>
      </c>
      <c r="H68" s="17">
        <f t="shared" si="27"/>
        <v>1300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980</v>
      </c>
      <c r="G69" s="16">
        <f>'[3]07'!G71</f>
        <v>0</v>
      </c>
      <c r="H69" s="17">
        <f t="shared" ref="H69:H98" si="59">SUM(B69:G69)</f>
        <v>1300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980</v>
      </c>
      <c r="G70" s="16">
        <f>'[3]07'!G72</f>
        <v>0</v>
      </c>
      <c r="H70" s="17">
        <f t="shared" si="59"/>
        <v>1300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980</v>
      </c>
      <c r="G71" s="16">
        <f>'[3]07'!G73</f>
        <v>0</v>
      </c>
      <c r="H71" s="17">
        <f t="shared" si="59"/>
        <v>1300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15.55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15.55</v>
      </c>
      <c r="AL71" s="8">
        <f t="shared" si="35"/>
        <v>222.45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222.45</v>
      </c>
      <c r="AT71" s="8">
        <v>32</v>
      </c>
      <c r="AU71" s="8">
        <v>15.55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15.55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15.55</v>
      </c>
      <c r="BL71" s="8">
        <f t="shared" si="53"/>
        <v>32</v>
      </c>
      <c r="BM71" s="8">
        <f t="shared" si="54"/>
        <v>15.55</v>
      </c>
      <c r="BN71" s="8">
        <f t="shared" si="55"/>
        <v>32</v>
      </c>
      <c r="BO71" s="8">
        <f t="shared" si="56"/>
        <v>15.55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980</v>
      </c>
      <c r="G72" s="16">
        <f>'[3]07'!G74</f>
        <v>0</v>
      </c>
      <c r="H72" s="17">
        <f t="shared" si="59"/>
        <v>1300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15.55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15.55</v>
      </c>
      <c r="AL72" s="8">
        <f t="shared" si="35"/>
        <v>222.45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222.45</v>
      </c>
      <c r="AT72" s="8">
        <v>32</v>
      </c>
      <c r="AU72" s="8">
        <v>15.55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15.55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15.55</v>
      </c>
      <c r="BL72" s="8">
        <f t="shared" si="53"/>
        <v>32</v>
      </c>
      <c r="BM72" s="8">
        <f t="shared" si="54"/>
        <v>15.55</v>
      </c>
      <c r="BN72" s="8">
        <f t="shared" si="55"/>
        <v>32</v>
      </c>
      <c r="BO72" s="8">
        <f t="shared" si="56"/>
        <v>15.55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980</v>
      </c>
      <c r="G73" s="16">
        <f>'[3]07'!G75</f>
        <v>0</v>
      </c>
      <c r="H73" s="17">
        <f t="shared" si="59"/>
        <v>1300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980</v>
      </c>
      <c r="G74" s="16">
        <f>'[3]07'!G76</f>
        <v>0</v>
      </c>
      <c r="H74" s="17">
        <f t="shared" si="59"/>
        <v>1300</v>
      </c>
      <c r="I74" s="15">
        <f>'[3]07'!J76</f>
        <v>271.44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271.44</v>
      </c>
      <c r="P74" s="18">
        <f>frq!C74</f>
        <v>1</v>
      </c>
      <c r="Q74" s="15">
        <f t="shared" si="33"/>
        <v>271.44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271.44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207.44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207.44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1000</v>
      </c>
      <c r="G75" s="16">
        <f>'[3]07'!G77</f>
        <v>0</v>
      </c>
      <c r="H75" s="17">
        <f t="shared" si="59"/>
        <v>1320</v>
      </c>
      <c r="I75" s="15">
        <f>'[3]07'!J77</f>
        <v>271.44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271.44</v>
      </c>
      <c r="P75" s="18">
        <f>frq!C75</f>
        <v>1</v>
      </c>
      <c r="Q75" s="15">
        <f t="shared" si="33"/>
        <v>271.44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271.44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207.44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207.44</v>
      </c>
      <c r="AT75" s="8">
        <v>32</v>
      </c>
      <c r="AU75" s="8">
        <v>32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1000</v>
      </c>
      <c r="G76" s="16">
        <f>'[3]07'!G78</f>
        <v>0</v>
      </c>
      <c r="H76" s="17">
        <f t="shared" si="59"/>
        <v>1320</v>
      </c>
      <c r="I76" s="15">
        <f>'[3]07'!J78</f>
        <v>271.44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271.44</v>
      </c>
      <c r="P76" s="18">
        <f>frq!C76</f>
        <v>1</v>
      </c>
      <c r="Q76" s="15">
        <f t="shared" si="33"/>
        <v>271.44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271.44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207.44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207.44</v>
      </c>
      <c r="AT76" s="8">
        <v>32</v>
      </c>
      <c r="AU76" s="8">
        <v>32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1000</v>
      </c>
      <c r="G77" s="16">
        <f>'[3]07'!G79</f>
        <v>0</v>
      </c>
      <c r="H77" s="17">
        <f t="shared" si="59"/>
        <v>1320</v>
      </c>
      <c r="I77" s="15">
        <f>'[3]07'!J79</f>
        <v>271.44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271.44</v>
      </c>
      <c r="P77" s="18">
        <f>frq!C77</f>
        <v>1</v>
      </c>
      <c r="Q77" s="15">
        <f t="shared" si="33"/>
        <v>271.44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271.44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207.44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207.44</v>
      </c>
      <c r="AT77" s="8">
        <v>32</v>
      </c>
      <c r="AU77" s="8">
        <v>32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1000</v>
      </c>
      <c r="G78" s="16">
        <f>'[3]07'!G80</f>
        <v>0</v>
      </c>
      <c r="H78" s="17">
        <f t="shared" si="59"/>
        <v>1320</v>
      </c>
      <c r="I78" s="15">
        <f>'[3]07'!J80</f>
        <v>271.44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271.44</v>
      </c>
      <c r="P78" s="18">
        <f>frq!C78</f>
        <v>1</v>
      </c>
      <c r="Q78" s="15">
        <f t="shared" si="33"/>
        <v>271.44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271.44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207.44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207.44</v>
      </c>
      <c r="AT78" s="8">
        <v>32</v>
      </c>
      <c r="AU78" s="8">
        <v>32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1000</v>
      </c>
      <c r="G79" s="16">
        <f>'[3]07'!G81</f>
        <v>0</v>
      </c>
      <c r="H79" s="17">
        <f t="shared" si="59"/>
        <v>1320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25.74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25.74</v>
      </c>
      <c r="AE79" s="8">
        <f t="shared" si="43"/>
        <v>25.74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25.74</v>
      </c>
      <c r="AL79" s="8">
        <f t="shared" si="35"/>
        <v>218.51999999999998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218.51999999999998</v>
      </c>
      <c r="AT79" s="8">
        <v>25.74</v>
      </c>
      <c r="AU79" s="8">
        <v>25.74</v>
      </c>
      <c r="AW79" s="204">
        <v>25.74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25.74</v>
      </c>
      <c r="BD79" s="204">
        <v>25.74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25.74</v>
      </c>
      <c r="BL79" s="8">
        <f t="shared" si="53"/>
        <v>25.74</v>
      </c>
      <c r="BM79" s="8">
        <f t="shared" si="54"/>
        <v>25.74</v>
      </c>
      <c r="BN79" s="8">
        <f t="shared" si="55"/>
        <v>25.74</v>
      </c>
      <c r="BO79" s="8">
        <f t="shared" si="56"/>
        <v>25.74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1000</v>
      </c>
      <c r="G80" s="16">
        <f>'[3]07'!G82</f>
        <v>0</v>
      </c>
      <c r="H80" s="17">
        <f t="shared" si="59"/>
        <v>1320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25.74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25.74</v>
      </c>
      <c r="AE80" s="8">
        <f t="shared" si="43"/>
        <v>25.74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25.74</v>
      </c>
      <c r="AL80" s="8">
        <f t="shared" si="35"/>
        <v>218.51999999999998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218.51999999999998</v>
      </c>
      <c r="AT80" s="8">
        <v>25.74</v>
      </c>
      <c r="AU80" s="8">
        <v>25.74</v>
      </c>
      <c r="AW80" s="204">
        <v>25.74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25.74</v>
      </c>
      <c r="BD80" s="204">
        <v>25.74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25.74</v>
      </c>
      <c r="BL80" s="8">
        <f t="shared" si="53"/>
        <v>25.74</v>
      </c>
      <c r="BM80" s="8">
        <f t="shared" si="54"/>
        <v>25.74</v>
      </c>
      <c r="BN80" s="8">
        <f t="shared" si="55"/>
        <v>25.74</v>
      </c>
      <c r="BO80" s="8">
        <f t="shared" si="56"/>
        <v>25.74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1000</v>
      </c>
      <c r="G81" s="16">
        <f>'[3]07'!G83</f>
        <v>0</v>
      </c>
      <c r="H81" s="17">
        <f t="shared" si="59"/>
        <v>1320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25.74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25.74</v>
      </c>
      <c r="AE81" s="8">
        <f t="shared" si="43"/>
        <v>25.74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25.74</v>
      </c>
      <c r="AL81" s="8">
        <f t="shared" si="35"/>
        <v>218.51999999999998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218.51999999999998</v>
      </c>
      <c r="AT81" s="8">
        <v>25.74</v>
      </c>
      <c r="AU81" s="8">
        <v>25.74</v>
      </c>
      <c r="AW81" s="204">
        <v>25.74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25.74</v>
      </c>
      <c r="BD81" s="204">
        <v>25.74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25.74</v>
      </c>
      <c r="BL81" s="8">
        <f t="shared" si="53"/>
        <v>25.74</v>
      </c>
      <c r="BM81" s="8">
        <f t="shared" si="54"/>
        <v>25.74</v>
      </c>
      <c r="BN81" s="8">
        <f t="shared" si="55"/>
        <v>25.74</v>
      </c>
      <c r="BO81" s="8">
        <f t="shared" si="56"/>
        <v>25.74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1000</v>
      </c>
      <c r="G82" s="16">
        <f>'[3]07'!G84</f>
        <v>0</v>
      </c>
      <c r="H82" s="17">
        <f t="shared" si="59"/>
        <v>1320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25.74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25.74</v>
      </c>
      <c r="AE82" s="8">
        <f t="shared" si="43"/>
        <v>25.74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25.74</v>
      </c>
      <c r="AL82" s="8">
        <f t="shared" si="35"/>
        <v>218.51999999999998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218.51999999999998</v>
      </c>
      <c r="AT82" s="8">
        <v>25.74</v>
      </c>
      <c r="AU82" s="8">
        <v>25.74</v>
      </c>
      <c r="AW82" s="204">
        <v>25.74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25.74</v>
      </c>
      <c r="BD82" s="204">
        <v>25.74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25.74</v>
      </c>
      <c r="BL82" s="8">
        <f t="shared" si="53"/>
        <v>25.74</v>
      </c>
      <c r="BM82" s="8">
        <f t="shared" si="54"/>
        <v>25.74</v>
      </c>
      <c r="BN82" s="8">
        <f t="shared" si="55"/>
        <v>25.74</v>
      </c>
      <c r="BO82" s="8">
        <f t="shared" si="56"/>
        <v>25.74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1000</v>
      </c>
      <c r="G83" s="16">
        <f>'[3]07'!G85</f>
        <v>0</v>
      </c>
      <c r="H83" s="17">
        <f t="shared" si="59"/>
        <v>1320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25.74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25.74</v>
      </c>
      <c r="AE83" s="8">
        <f t="shared" si="43"/>
        <v>25.74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25.74</v>
      </c>
      <c r="AL83" s="8">
        <f t="shared" si="35"/>
        <v>218.51999999999998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218.51999999999998</v>
      </c>
      <c r="AT83" s="8">
        <v>25.74</v>
      </c>
      <c r="AU83" s="8">
        <v>25.74</v>
      </c>
      <c r="AW83" s="204">
        <v>25.74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25.74</v>
      </c>
      <c r="BD83" s="204">
        <v>25.74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25.74</v>
      </c>
      <c r="BL83" s="8">
        <f t="shared" si="53"/>
        <v>25.74</v>
      </c>
      <c r="BM83" s="8">
        <f t="shared" si="54"/>
        <v>25.74</v>
      </c>
      <c r="BN83" s="8">
        <f t="shared" si="55"/>
        <v>25.74</v>
      </c>
      <c r="BO83" s="8">
        <f t="shared" si="56"/>
        <v>25.74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1000</v>
      </c>
      <c r="G84" s="16">
        <f>'[3]07'!G86</f>
        <v>0</v>
      </c>
      <c r="H84" s="17">
        <f t="shared" si="59"/>
        <v>1320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25.74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25.74</v>
      </c>
      <c r="AE84" s="8">
        <f t="shared" si="43"/>
        <v>25.74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25.74</v>
      </c>
      <c r="AL84" s="8">
        <f t="shared" si="35"/>
        <v>218.51999999999998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218.51999999999998</v>
      </c>
      <c r="AT84" s="8">
        <v>25.74</v>
      </c>
      <c r="AU84" s="8">
        <v>25.74</v>
      </c>
      <c r="AW84" s="204">
        <v>25.74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25.74</v>
      </c>
      <c r="BD84" s="204">
        <v>25.74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25.74</v>
      </c>
      <c r="BL84" s="8">
        <f t="shared" si="53"/>
        <v>25.74</v>
      </c>
      <c r="BM84" s="8">
        <f t="shared" si="54"/>
        <v>25.74</v>
      </c>
      <c r="BN84" s="8">
        <f t="shared" si="55"/>
        <v>25.74</v>
      </c>
      <c r="BO84" s="8">
        <f t="shared" si="56"/>
        <v>25.74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1000</v>
      </c>
      <c r="G85" s="16">
        <f>'[3]07'!G87</f>
        <v>0</v>
      </c>
      <c r="H85" s="17">
        <f t="shared" si="59"/>
        <v>1320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25.74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25.74</v>
      </c>
      <c r="AE85" s="8">
        <f t="shared" si="43"/>
        <v>25.74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25.74</v>
      </c>
      <c r="AL85" s="8">
        <f t="shared" si="35"/>
        <v>218.51999999999998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218.51999999999998</v>
      </c>
      <c r="AT85" s="8">
        <v>25.74</v>
      </c>
      <c r="AU85" s="8">
        <v>25.74</v>
      </c>
      <c r="AW85" s="204">
        <v>25.74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25.74</v>
      </c>
      <c r="BD85" s="204">
        <v>25.74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25.74</v>
      </c>
      <c r="BL85" s="8">
        <f t="shared" si="53"/>
        <v>25.74</v>
      </c>
      <c r="BM85" s="8">
        <f t="shared" si="54"/>
        <v>25.74</v>
      </c>
      <c r="BN85" s="8">
        <f t="shared" si="55"/>
        <v>25.74</v>
      </c>
      <c r="BO85" s="8">
        <f t="shared" si="56"/>
        <v>25.74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1000</v>
      </c>
      <c r="G86" s="16">
        <f>'[3]07'!G88</f>
        <v>0</v>
      </c>
      <c r="H86" s="17">
        <f t="shared" si="59"/>
        <v>1320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25.74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25.74</v>
      </c>
      <c r="AE86" s="8">
        <f t="shared" si="43"/>
        <v>25.74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25.74</v>
      </c>
      <c r="AL86" s="8">
        <f t="shared" si="35"/>
        <v>218.51999999999998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218.51999999999998</v>
      </c>
      <c r="AT86" s="8">
        <v>25.74</v>
      </c>
      <c r="AU86" s="8">
        <v>25.74</v>
      </c>
      <c r="AW86" s="204">
        <v>25.74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25.74</v>
      </c>
      <c r="BD86" s="204">
        <v>25.74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25.74</v>
      </c>
      <c r="BL86" s="8">
        <f t="shared" si="53"/>
        <v>25.74</v>
      </c>
      <c r="BM86" s="8">
        <f t="shared" si="54"/>
        <v>25.74</v>
      </c>
      <c r="BN86" s="8">
        <f t="shared" si="55"/>
        <v>25.74</v>
      </c>
      <c r="BO86" s="8">
        <f t="shared" si="56"/>
        <v>25.74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1000</v>
      </c>
      <c r="G87" s="16">
        <f>'[3]07'!G89</f>
        <v>0</v>
      </c>
      <c r="H87" s="17">
        <f t="shared" si="59"/>
        <v>1320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25.76</v>
      </c>
      <c r="AU87" s="8">
        <v>25.76</v>
      </c>
      <c r="AW87" s="204">
        <v>26.91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26.91</v>
      </c>
      <c r="BD87" s="204">
        <v>26.91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26.91</v>
      </c>
      <c r="BL87" s="8">
        <f t="shared" si="53"/>
        <v>25.76</v>
      </c>
      <c r="BM87" s="8">
        <f t="shared" si="54"/>
        <v>25.76</v>
      </c>
      <c r="BN87" s="8">
        <f t="shared" si="55"/>
        <v>26.91</v>
      </c>
      <c r="BO87" s="8">
        <f t="shared" si="56"/>
        <v>26.91</v>
      </c>
      <c r="BP87" s="139">
        <f t="shared" si="57"/>
        <v>-1.1499999999999986</v>
      </c>
      <c r="BQ87" s="139">
        <f t="shared" si="58"/>
        <v>-1.1499999999999986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1000</v>
      </c>
      <c r="G88" s="16">
        <f>'[3]07'!G90</f>
        <v>0</v>
      </c>
      <c r="H88" s="17">
        <f t="shared" si="59"/>
        <v>1320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26.91</v>
      </c>
      <c r="AU88" s="8">
        <v>26.91</v>
      </c>
      <c r="AW88" s="204">
        <v>26.91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26.91</v>
      </c>
      <c r="BD88" s="204">
        <v>26.91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26.91</v>
      </c>
      <c r="BL88" s="8">
        <f t="shared" si="53"/>
        <v>26.91</v>
      </c>
      <c r="BM88" s="8">
        <f t="shared" si="54"/>
        <v>26.91</v>
      </c>
      <c r="BN88" s="8">
        <f t="shared" si="55"/>
        <v>26.91</v>
      </c>
      <c r="BO88" s="8">
        <f t="shared" si="56"/>
        <v>26.91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1000</v>
      </c>
      <c r="G89" s="16">
        <f>'[3]07'!G91</f>
        <v>0</v>
      </c>
      <c r="H89" s="17">
        <f t="shared" si="59"/>
        <v>1320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26.91</v>
      </c>
      <c r="AU89" s="8">
        <v>26.91</v>
      </c>
      <c r="AW89" s="204">
        <v>26.91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26.91</v>
      </c>
      <c r="BD89" s="204">
        <v>26.91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26.91</v>
      </c>
      <c r="BL89" s="8">
        <f t="shared" si="53"/>
        <v>26.91</v>
      </c>
      <c r="BM89" s="8">
        <f t="shared" si="54"/>
        <v>26.91</v>
      </c>
      <c r="BN89" s="8">
        <f t="shared" si="55"/>
        <v>26.91</v>
      </c>
      <c r="BO89" s="8">
        <f t="shared" si="56"/>
        <v>26.91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1000</v>
      </c>
      <c r="G90" s="16">
        <f>'[3]07'!G92</f>
        <v>0</v>
      </c>
      <c r="H90" s="17">
        <f t="shared" si="59"/>
        <v>1320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26.91</v>
      </c>
      <c r="AU90" s="8">
        <v>26.91</v>
      </c>
      <c r="AW90" s="204">
        <v>26.91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26.91</v>
      </c>
      <c r="BD90" s="204">
        <v>26.91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26.91</v>
      </c>
      <c r="BL90" s="8">
        <f t="shared" si="53"/>
        <v>26.91</v>
      </c>
      <c r="BM90" s="8">
        <f t="shared" si="54"/>
        <v>26.91</v>
      </c>
      <c r="BN90" s="8">
        <f t="shared" si="55"/>
        <v>26.91</v>
      </c>
      <c r="BO90" s="8">
        <f t="shared" si="56"/>
        <v>26.91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1000</v>
      </c>
      <c r="G91" s="16">
        <f>'[3]07'!G93</f>
        <v>0</v>
      </c>
      <c r="H91" s="17">
        <f t="shared" si="59"/>
        <v>1320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25.76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25.76</v>
      </c>
      <c r="AE91" s="8">
        <f t="shared" si="43"/>
        <v>25.76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25.76</v>
      </c>
      <c r="AL91" s="8">
        <f t="shared" si="35"/>
        <v>218.48000000000002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218.48000000000002</v>
      </c>
      <c r="AT91" s="8">
        <v>25.76</v>
      </c>
      <c r="AU91" s="8">
        <v>25.76</v>
      </c>
      <c r="AW91" s="204">
        <v>25.76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25.76</v>
      </c>
      <c r="BD91" s="204">
        <v>25.76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25.76</v>
      </c>
      <c r="BL91" s="8">
        <f t="shared" si="53"/>
        <v>25.76</v>
      </c>
      <c r="BM91" s="8">
        <f t="shared" si="54"/>
        <v>25.76</v>
      </c>
      <c r="BN91" s="8">
        <f t="shared" si="55"/>
        <v>25.76</v>
      </c>
      <c r="BO91" s="8">
        <f t="shared" si="56"/>
        <v>25.76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1000</v>
      </c>
      <c r="G92" s="16">
        <f>'[3]07'!G94</f>
        <v>0</v>
      </c>
      <c r="H92" s="17">
        <f t="shared" si="59"/>
        <v>1320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25.76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25.76</v>
      </c>
      <c r="AE92" s="8">
        <f t="shared" si="43"/>
        <v>25.76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25.76</v>
      </c>
      <c r="AL92" s="8">
        <f t="shared" si="35"/>
        <v>218.48000000000002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218.48000000000002</v>
      </c>
      <c r="AT92" s="8">
        <v>25.76</v>
      </c>
      <c r="AU92" s="8">
        <v>25.76</v>
      </c>
      <c r="AW92" s="204">
        <v>25.76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25.76</v>
      </c>
      <c r="BD92" s="204">
        <v>25.76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25.76</v>
      </c>
      <c r="BL92" s="8">
        <f t="shared" si="53"/>
        <v>25.76</v>
      </c>
      <c r="BM92" s="8">
        <f t="shared" si="54"/>
        <v>25.76</v>
      </c>
      <c r="BN92" s="8">
        <f t="shared" si="55"/>
        <v>25.76</v>
      </c>
      <c r="BO92" s="8">
        <f t="shared" si="56"/>
        <v>25.76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1000</v>
      </c>
      <c r="G93" s="16">
        <f>'[3]07'!G95</f>
        <v>0</v>
      </c>
      <c r="H93" s="17">
        <f t="shared" si="59"/>
        <v>1320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20.87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20.87</v>
      </c>
      <c r="AE93" s="8">
        <f t="shared" si="43"/>
        <v>20.87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20.87</v>
      </c>
      <c r="AL93" s="8">
        <f t="shared" si="35"/>
        <v>228.26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228.26</v>
      </c>
      <c r="AT93" s="8">
        <v>25.76</v>
      </c>
      <c r="AU93" s="8">
        <v>20.87</v>
      </c>
      <c r="AW93" s="204">
        <v>20.87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20.87</v>
      </c>
      <c r="BD93" s="204">
        <v>20.87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20.87</v>
      </c>
      <c r="BL93" s="8">
        <f t="shared" si="53"/>
        <v>25.76</v>
      </c>
      <c r="BM93" s="8">
        <f t="shared" si="54"/>
        <v>20.87</v>
      </c>
      <c r="BN93" s="8">
        <f t="shared" si="55"/>
        <v>20.87</v>
      </c>
      <c r="BO93" s="8">
        <f t="shared" si="56"/>
        <v>20.87</v>
      </c>
      <c r="BP93" s="139">
        <f t="shared" si="57"/>
        <v>4.8900000000000006</v>
      </c>
      <c r="BQ93" s="139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1000</v>
      </c>
      <c r="G94" s="16">
        <f>'[3]07'!G96</f>
        <v>0</v>
      </c>
      <c r="H94" s="17">
        <f t="shared" si="59"/>
        <v>1320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20.87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20.87</v>
      </c>
      <c r="AE94" s="8">
        <f t="shared" si="43"/>
        <v>20.87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20.87</v>
      </c>
      <c r="AL94" s="8">
        <f t="shared" si="35"/>
        <v>228.26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228.26</v>
      </c>
      <c r="AT94" s="8">
        <v>25.76</v>
      </c>
      <c r="AU94" s="8">
        <v>20.87</v>
      </c>
      <c r="AW94" s="204">
        <v>20.87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20.87</v>
      </c>
      <c r="BD94" s="204">
        <v>20.87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20.87</v>
      </c>
      <c r="BL94" s="8">
        <f t="shared" si="53"/>
        <v>25.76</v>
      </c>
      <c r="BM94" s="8">
        <f t="shared" si="54"/>
        <v>20.87</v>
      </c>
      <c r="BN94" s="8">
        <f t="shared" si="55"/>
        <v>20.87</v>
      </c>
      <c r="BO94" s="8">
        <f t="shared" si="56"/>
        <v>20.87</v>
      </c>
      <c r="BP94" s="139">
        <f t="shared" si="57"/>
        <v>4.8900000000000006</v>
      </c>
      <c r="BQ94" s="139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1000</v>
      </c>
      <c r="G95" s="16">
        <f>'[3]07'!G97</f>
        <v>0</v>
      </c>
      <c r="H95" s="17">
        <f t="shared" si="59"/>
        <v>1320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20.87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20.87</v>
      </c>
      <c r="AE95" s="8">
        <f t="shared" si="43"/>
        <v>20.87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20.87</v>
      </c>
      <c r="AL95" s="8">
        <f t="shared" si="35"/>
        <v>228.26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228.26</v>
      </c>
      <c r="AT95" s="8">
        <v>20.87</v>
      </c>
      <c r="AU95" s="8">
        <v>20.87</v>
      </c>
      <c r="AW95" s="204">
        <v>20.87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20.87</v>
      </c>
      <c r="BD95" s="204">
        <v>20.87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20.87</v>
      </c>
      <c r="BL95" s="8">
        <f t="shared" si="53"/>
        <v>20.87</v>
      </c>
      <c r="BM95" s="8">
        <f t="shared" si="54"/>
        <v>20.87</v>
      </c>
      <c r="BN95" s="8">
        <f t="shared" si="55"/>
        <v>20.87</v>
      </c>
      <c r="BO95" s="8">
        <f t="shared" si="56"/>
        <v>20.87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1000</v>
      </c>
      <c r="G96" s="16">
        <f>'[3]07'!G98</f>
        <v>0</v>
      </c>
      <c r="H96" s="17">
        <f t="shared" si="59"/>
        <v>1320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23.76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23.76</v>
      </c>
      <c r="AE96" s="8">
        <f t="shared" si="43"/>
        <v>23.76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23.76</v>
      </c>
      <c r="AL96" s="8">
        <f t="shared" si="35"/>
        <v>222.48000000000002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222.48000000000002</v>
      </c>
      <c r="AT96" s="8">
        <v>23.76</v>
      </c>
      <c r="AU96" s="8">
        <v>23.76</v>
      </c>
      <c r="AW96" s="204">
        <v>23.76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23.76</v>
      </c>
      <c r="BD96" s="204">
        <v>23.76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23.76</v>
      </c>
      <c r="BL96" s="8">
        <f t="shared" si="53"/>
        <v>23.76</v>
      </c>
      <c r="BM96" s="8">
        <f t="shared" si="54"/>
        <v>23.76</v>
      </c>
      <c r="BN96" s="8">
        <f t="shared" si="55"/>
        <v>23.76</v>
      </c>
      <c r="BO96" s="8">
        <f t="shared" si="56"/>
        <v>23.76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1000</v>
      </c>
      <c r="G97" s="16">
        <f>'[3]07'!G99</f>
        <v>0</v>
      </c>
      <c r="H97" s="17">
        <f t="shared" si="59"/>
        <v>1320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23.76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23.76</v>
      </c>
      <c r="AE97" s="8">
        <f t="shared" si="43"/>
        <v>23.76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23.76</v>
      </c>
      <c r="AL97" s="8">
        <f t="shared" si="35"/>
        <v>222.48000000000002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222.48000000000002</v>
      </c>
      <c r="AT97" s="8">
        <v>23.76</v>
      </c>
      <c r="AU97" s="8">
        <v>23.76</v>
      </c>
      <c r="AW97" s="204">
        <v>23.76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23.76</v>
      </c>
      <c r="BD97" s="204">
        <v>23.76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23.76</v>
      </c>
      <c r="BL97" s="8">
        <f t="shared" si="53"/>
        <v>23.76</v>
      </c>
      <c r="BM97" s="8">
        <f t="shared" si="54"/>
        <v>23.76</v>
      </c>
      <c r="BN97" s="8">
        <f t="shared" si="55"/>
        <v>23.76</v>
      </c>
      <c r="BO97" s="8">
        <f t="shared" si="56"/>
        <v>23.76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1000</v>
      </c>
      <c r="G98" s="16">
        <f>'[3]07'!G100</f>
        <v>0</v>
      </c>
      <c r="H98" s="17">
        <f t="shared" si="59"/>
        <v>1320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23.76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23.76</v>
      </c>
      <c r="AE98" s="8">
        <f t="shared" si="43"/>
        <v>23.76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23.76</v>
      </c>
      <c r="AL98" s="8">
        <f t="shared" si="35"/>
        <v>222.48000000000002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222.48000000000002</v>
      </c>
      <c r="AT98" s="8">
        <v>23.76</v>
      </c>
      <c r="AU98" s="8">
        <v>23.76</v>
      </c>
      <c r="AW98" s="204">
        <v>23.76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23.76</v>
      </c>
      <c r="BD98" s="204">
        <v>23.76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23.76</v>
      </c>
      <c r="BL98" s="8">
        <f t="shared" si="53"/>
        <v>23.76</v>
      </c>
      <c r="BM98" s="8">
        <f t="shared" si="54"/>
        <v>23.76</v>
      </c>
      <c r="BN98" s="8">
        <f t="shared" si="55"/>
        <v>23.76</v>
      </c>
      <c r="BO98" s="8">
        <f t="shared" si="56"/>
        <v>23.76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6.481799999999998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6.481799999999998</v>
      </c>
      <c r="P99" s="15">
        <f t="shared" si="62"/>
        <v>2.4E-2</v>
      </c>
      <c r="Q99" s="15">
        <f t="shared" si="62"/>
        <v>6.481799999999998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6.481799999999998</v>
      </c>
      <c r="X99" s="15">
        <f t="shared" si="62"/>
        <v>0.64553249999999884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0.64553249999999884</v>
      </c>
      <c r="AE99" s="15">
        <f t="shared" si="62"/>
        <v>0.63730749999999881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0.63730749999999881</v>
      </c>
      <c r="AL99" s="15">
        <f t="shared" si="62"/>
        <v>5.1989600000000031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5.1989600000000031</v>
      </c>
      <c r="AS99" s="15">
        <f t="shared" si="62"/>
        <v>0</v>
      </c>
      <c r="AT99" s="15">
        <f t="shared" si="62"/>
        <v>0.6476899999999991</v>
      </c>
      <c r="AU99" s="15">
        <f t="shared" si="62"/>
        <v>0.63701999999999881</v>
      </c>
      <c r="AV99" s="15">
        <f t="shared" si="62"/>
        <v>0</v>
      </c>
      <c r="AW99" s="15">
        <f t="shared" si="62"/>
        <v>0.64553249999999884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0.64553249999999884</v>
      </c>
      <c r="BD99" s="15">
        <f t="shared" si="62"/>
        <v>0.63730749999999881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0.63730749999999881</v>
      </c>
      <c r="BK99" s="15"/>
      <c r="BL99" s="15">
        <f t="shared" si="63"/>
        <v>0.6476899999999991</v>
      </c>
      <c r="BM99" s="15">
        <f t="shared" si="63"/>
        <v>0.63701999999999881</v>
      </c>
      <c r="BN99" s="15">
        <f t="shared" si="63"/>
        <v>0.64553249999999884</v>
      </c>
      <c r="BO99" s="15">
        <f t="shared" si="63"/>
        <v>0.63730749999999881</v>
      </c>
      <c r="BP99" s="15">
        <f t="shared" si="63"/>
        <v>2.1575000000000006E-3</v>
      </c>
      <c r="BQ99" s="15">
        <f t="shared" si="63"/>
        <v>-2.8749999999999967E-4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37.11</v>
      </c>
      <c r="O3" s="113">
        <f t="shared" ref="O3:O66" si="1">G3-N3</f>
        <v>0.49000000000000199</v>
      </c>
      <c r="P3">
        <v>15.076475343573163</v>
      </c>
      <c r="Q3">
        <v>8.2576125033683656</v>
      </c>
      <c r="R3">
        <v>0</v>
      </c>
      <c r="S3">
        <v>2.1074642953381839</v>
      </c>
      <c r="T3">
        <v>12.158447857720292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80</v>
      </c>
      <c r="G4">
        <f t="shared" ref="G4:G67" si="5">D4+E4-X4</f>
        <v>37.6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37.11</v>
      </c>
      <c r="O4" s="113">
        <f t="shared" si="1"/>
        <v>0.49000000000000199</v>
      </c>
      <c r="P4">
        <v>15.076475343573163</v>
      </c>
      <c r="Q4">
        <v>8.2576125033683656</v>
      </c>
      <c r="R4">
        <v>0</v>
      </c>
      <c r="S4">
        <v>2.1074642953381839</v>
      </c>
      <c r="T4">
        <v>12.158447857720292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37.6</v>
      </c>
      <c r="E5">
        <f>GT!N5</f>
        <v>0</v>
      </c>
      <c r="F5">
        <f t="shared" si="4"/>
        <v>80</v>
      </c>
      <c r="G5">
        <f t="shared" si="5"/>
        <v>37.6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37.11</v>
      </c>
      <c r="O5" s="113">
        <f t="shared" si="1"/>
        <v>0.49000000000000199</v>
      </c>
      <c r="P5">
        <v>15.076475343573163</v>
      </c>
      <c r="Q5">
        <v>8.2576125033683656</v>
      </c>
      <c r="R5">
        <v>0</v>
      </c>
      <c r="S5">
        <v>2.1074642953381839</v>
      </c>
      <c r="T5">
        <v>12.158447857720292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37.6</v>
      </c>
      <c r="E6">
        <f>GT!N6</f>
        <v>0</v>
      </c>
      <c r="F6">
        <f t="shared" si="4"/>
        <v>80</v>
      </c>
      <c r="G6">
        <f t="shared" si="5"/>
        <v>37.6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37.11</v>
      </c>
      <c r="O6" s="113">
        <f t="shared" si="1"/>
        <v>0.49000000000000199</v>
      </c>
      <c r="P6">
        <v>15.076475343573163</v>
      </c>
      <c r="Q6">
        <v>8.2576125033683656</v>
      </c>
      <c r="R6">
        <v>0</v>
      </c>
      <c r="S6">
        <v>2.1074642953381839</v>
      </c>
      <c r="T6">
        <v>12.158447857720292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37.6</v>
      </c>
      <c r="E7">
        <f>GT!N7</f>
        <v>0</v>
      </c>
      <c r="F7">
        <f t="shared" si="4"/>
        <v>80</v>
      </c>
      <c r="G7">
        <f t="shared" si="5"/>
        <v>37.6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37.11</v>
      </c>
      <c r="O7" s="113">
        <f t="shared" si="1"/>
        <v>0.49000000000000199</v>
      </c>
      <c r="P7">
        <v>15.076475343573163</v>
      </c>
      <c r="Q7">
        <v>8.2576125033683656</v>
      </c>
      <c r="R7">
        <v>0</v>
      </c>
      <c r="S7">
        <v>2.1074642953381839</v>
      </c>
      <c r="T7">
        <v>12.158447857720292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37.6</v>
      </c>
      <c r="E8">
        <f>GT!N8</f>
        <v>0</v>
      </c>
      <c r="F8">
        <f t="shared" si="4"/>
        <v>80</v>
      </c>
      <c r="G8">
        <f t="shared" si="5"/>
        <v>37.6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37.11</v>
      </c>
      <c r="O8" s="113">
        <f t="shared" si="1"/>
        <v>0.49000000000000199</v>
      </c>
      <c r="P8">
        <v>15.076475343573163</v>
      </c>
      <c r="Q8">
        <v>8.2576125033683656</v>
      </c>
      <c r="R8">
        <v>0</v>
      </c>
      <c r="S8">
        <v>2.1074642953381839</v>
      </c>
      <c r="T8">
        <v>12.158447857720292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37.6</v>
      </c>
      <c r="E9">
        <f>GT!N9</f>
        <v>0</v>
      </c>
      <c r="F9">
        <f t="shared" si="4"/>
        <v>80</v>
      </c>
      <c r="G9">
        <f t="shared" si="5"/>
        <v>37.6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37.11</v>
      </c>
      <c r="O9" s="113">
        <f t="shared" si="1"/>
        <v>0.49000000000000199</v>
      </c>
      <c r="P9">
        <v>15.076475343573163</v>
      </c>
      <c r="Q9">
        <v>8.2576125033683656</v>
      </c>
      <c r="R9">
        <v>0</v>
      </c>
      <c r="S9">
        <v>2.1074642953381839</v>
      </c>
      <c r="T9">
        <v>12.158447857720292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37.11</v>
      </c>
      <c r="O10" s="113">
        <f t="shared" si="1"/>
        <v>0.49000000000000199</v>
      </c>
      <c r="P10">
        <v>15.076475343573163</v>
      </c>
      <c r="Q10">
        <v>8.2576125033683656</v>
      </c>
      <c r="R10">
        <v>0</v>
      </c>
      <c r="S10">
        <v>2.1074642953381839</v>
      </c>
      <c r="T10">
        <v>12.158447857720292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37.11</v>
      </c>
      <c r="O11" s="113">
        <f t="shared" si="1"/>
        <v>0.49000000000000199</v>
      </c>
      <c r="P11">
        <v>15.076475343573163</v>
      </c>
      <c r="Q11">
        <v>8.2576125033683656</v>
      </c>
      <c r="R11">
        <v>0</v>
      </c>
      <c r="S11">
        <v>2.1074642953381839</v>
      </c>
      <c r="T11">
        <v>12.158447857720292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37.11</v>
      </c>
      <c r="O12" s="113">
        <f t="shared" si="1"/>
        <v>0.49000000000000199</v>
      </c>
      <c r="P12">
        <v>15.076475343573163</v>
      </c>
      <c r="Q12">
        <v>8.2576125033683656</v>
      </c>
      <c r="R12">
        <v>0</v>
      </c>
      <c r="S12">
        <v>2.1074642953381839</v>
      </c>
      <c r="T12">
        <v>12.158447857720292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37.11</v>
      </c>
      <c r="O13" s="113">
        <f t="shared" si="1"/>
        <v>0.49000000000000199</v>
      </c>
      <c r="P13">
        <v>15.076475343573163</v>
      </c>
      <c r="Q13">
        <v>8.2576125033683656</v>
      </c>
      <c r="R13">
        <v>0</v>
      </c>
      <c r="S13">
        <v>2.1074642953381839</v>
      </c>
      <c r="T13">
        <v>12.158447857720292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37.11</v>
      </c>
      <c r="O14" s="113">
        <f t="shared" si="1"/>
        <v>0.49000000000000199</v>
      </c>
      <c r="P14">
        <v>15.076475343573163</v>
      </c>
      <c r="Q14">
        <v>8.2576125033683656</v>
      </c>
      <c r="R14">
        <v>0</v>
      </c>
      <c r="S14">
        <v>2.1074642953381839</v>
      </c>
      <c r="T14">
        <v>12.158447857720292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37.11</v>
      </c>
      <c r="O15" s="113">
        <f t="shared" si="1"/>
        <v>0.49000000000000199</v>
      </c>
      <c r="P15">
        <v>15.076475343573163</v>
      </c>
      <c r="Q15">
        <v>8.2576125033683656</v>
      </c>
      <c r="R15">
        <v>0</v>
      </c>
      <c r="S15">
        <v>2.1074642953381839</v>
      </c>
      <c r="T15">
        <v>12.158447857720292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37.11</v>
      </c>
      <c r="O16" s="113">
        <f t="shared" si="1"/>
        <v>0.49000000000000199</v>
      </c>
      <c r="P16">
        <v>15.076475343573163</v>
      </c>
      <c r="Q16">
        <v>8.2576125033683656</v>
      </c>
      <c r="R16">
        <v>0</v>
      </c>
      <c r="S16">
        <v>2.1074642953381839</v>
      </c>
      <c r="T16">
        <v>12.158447857720292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37.11</v>
      </c>
      <c r="O17" s="113">
        <f t="shared" si="1"/>
        <v>0.49000000000000199</v>
      </c>
      <c r="P17">
        <v>15.076475343573163</v>
      </c>
      <c r="Q17">
        <v>8.2576125033683656</v>
      </c>
      <c r="R17">
        <v>0</v>
      </c>
      <c r="S17">
        <v>2.1074642953381839</v>
      </c>
      <c r="T17">
        <v>12.158447857720292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37.11</v>
      </c>
      <c r="O18" s="113">
        <f t="shared" si="1"/>
        <v>0.49000000000000199</v>
      </c>
      <c r="P18">
        <v>15.076475343573163</v>
      </c>
      <c r="Q18">
        <v>8.2576125033683656</v>
      </c>
      <c r="R18">
        <v>0</v>
      </c>
      <c r="S18">
        <v>2.1074642953381839</v>
      </c>
      <c r="T18">
        <v>12.158447857720292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37.11</v>
      </c>
      <c r="O19" s="113">
        <f t="shared" si="1"/>
        <v>0.49000000000000199</v>
      </c>
      <c r="P19">
        <v>15.076475343573163</v>
      </c>
      <c r="Q19">
        <v>8.2576125033683656</v>
      </c>
      <c r="R19">
        <v>0</v>
      </c>
      <c r="S19">
        <v>2.1074642953381839</v>
      </c>
      <c r="T19">
        <v>12.158447857720292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37.11</v>
      </c>
      <c r="O20" s="113">
        <f t="shared" si="1"/>
        <v>0.49000000000000199</v>
      </c>
      <c r="P20">
        <v>15.076475343573163</v>
      </c>
      <c r="Q20">
        <v>8.2576125033683656</v>
      </c>
      <c r="R20">
        <v>0</v>
      </c>
      <c r="S20">
        <v>2.1074642953381839</v>
      </c>
      <c r="T20">
        <v>12.158447857720292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37.11</v>
      </c>
      <c r="O21" s="113">
        <f t="shared" si="1"/>
        <v>0.49000000000000199</v>
      </c>
      <c r="P21">
        <v>15.076475343573163</v>
      </c>
      <c r="Q21">
        <v>8.2576125033683656</v>
      </c>
      <c r="R21">
        <v>0</v>
      </c>
      <c r="S21">
        <v>2.1074642953381839</v>
      </c>
      <c r="T21">
        <v>12.158447857720292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37.11</v>
      </c>
      <c r="O22" s="113">
        <f t="shared" si="1"/>
        <v>0.49000000000000199</v>
      </c>
      <c r="P22">
        <v>15.076475343573163</v>
      </c>
      <c r="Q22">
        <v>8.2576125033683656</v>
      </c>
      <c r="R22">
        <v>0</v>
      </c>
      <c r="S22">
        <v>2.1074642953381839</v>
      </c>
      <c r="T22">
        <v>12.158447857720292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37.11</v>
      </c>
      <c r="O23" s="113">
        <f t="shared" si="1"/>
        <v>0.49000000000000199</v>
      </c>
      <c r="P23">
        <v>15.076475343573163</v>
      </c>
      <c r="Q23">
        <v>8.2576125033683656</v>
      </c>
      <c r="R23">
        <v>0</v>
      </c>
      <c r="S23">
        <v>2.1074642953381839</v>
      </c>
      <c r="T23">
        <v>12.158447857720292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37.11</v>
      </c>
      <c r="O24" s="113">
        <f t="shared" si="1"/>
        <v>0.49000000000000199</v>
      </c>
      <c r="P24">
        <v>15.076475343573163</v>
      </c>
      <c r="Q24">
        <v>8.2576125033683656</v>
      </c>
      <c r="R24">
        <v>0</v>
      </c>
      <c r="S24">
        <v>2.1074642953381839</v>
      </c>
      <c r="T24">
        <v>12.158447857720292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37.11</v>
      </c>
      <c r="O25" s="113">
        <f t="shared" si="1"/>
        <v>0.49000000000000199</v>
      </c>
      <c r="P25">
        <v>15.076475343573163</v>
      </c>
      <c r="Q25">
        <v>8.2576125033683656</v>
      </c>
      <c r="R25">
        <v>0</v>
      </c>
      <c r="S25">
        <v>2.1074642953381839</v>
      </c>
      <c r="T25">
        <v>12.158447857720292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37.11</v>
      </c>
      <c r="O26" s="113">
        <f t="shared" si="1"/>
        <v>0.49000000000000199</v>
      </c>
      <c r="P26">
        <v>15.076475343573163</v>
      </c>
      <c r="Q26">
        <v>8.2576125033683656</v>
      </c>
      <c r="R26">
        <v>0</v>
      </c>
      <c r="S26">
        <v>2.1074642953381839</v>
      </c>
      <c r="T26">
        <v>12.158447857720292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37.11</v>
      </c>
      <c r="O27" s="113">
        <f t="shared" si="1"/>
        <v>0.49000000000000199</v>
      </c>
      <c r="P27">
        <v>15.076475343573163</v>
      </c>
      <c r="Q27">
        <v>8.2576125033683656</v>
      </c>
      <c r="R27">
        <v>0</v>
      </c>
      <c r="S27">
        <v>2.1074642953381839</v>
      </c>
      <c r="T27">
        <v>12.158447857720292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37.11</v>
      </c>
      <c r="O28" s="113">
        <f t="shared" si="1"/>
        <v>0.49000000000000199</v>
      </c>
      <c r="P28">
        <v>15.076475343573163</v>
      </c>
      <c r="Q28">
        <v>8.2576125033683656</v>
      </c>
      <c r="R28">
        <v>0</v>
      </c>
      <c r="S28">
        <v>2.1074642953381839</v>
      </c>
      <c r="T28">
        <v>12.158447857720292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37.11</v>
      </c>
      <c r="O29" s="113">
        <f t="shared" si="1"/>
        <v>0.49000000000000199</v>
      </c>
      <c r="P29">
        <v>15.076475343573163</v>
      </c>
      <c r="Q29">
        <v>8.2576125033683656</v>
      </c>
      <c r="R29">
        <v>0</v>
      </c>
      <c r="S29">
        <v>2.1074642953381839</v>
      </c>
      <c r="T29">
        <v>12.158447857720292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37.11</v>
      </c>
      <c r="O30" s="113">
        <f t="shared" si="1"/>
        <v>0.49000000000000199</v>
      </c>
      <c r="P30">
        <v>15.076475343573163</v>
      </c>
      <c r="Q30">
        <v>8.2576125033683656</v>
      </c>
      <c r="R30">
        <v>0</v>
      </c>
      <c r="S30">
        <v>2.1074642953381839</v>
      </c>
      <c r="T30">
        <v>12.158447857720292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80</v>
      </c>
      <c r="G31">
        <f t="shared" si="5"/>
        <v>37.6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37.11</v>
      </c>
      <c r="O31" s="113">
        <f t="shared" si="1"/>
        <v>0.49000000000000199</v>
      </c>
      <c r="P31">
        <v>15.076475343573163</v>
      </c>
      <c r="Q31">
        <v>8.2576125033683656</v>
      </c>
      <c r="R31">
        <v>0</v>
      </c>
      <c r="S31">
        <v>2.1074642953381839</v>
      </c>
      <c r="T31">
        <v>12.158447857720292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80</v>
      </c>
      <c r="G32">
        <f t="shared" si="5"/>
        <v>37.6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37.11</v>
      </c>
      <c r="O32" s="113">
        <f t="shared" si="1"/>
        <v>0.49000000000000199</v>
      </c>
      <c r="P32">
        <v>15.076475343573163</v>
      </c>
      <c r="Q32">
        <v>8.2576125033683656</v>
      </c>
      <c r="R32">
        <v>0</v>
      </c>
      <c r="S32">
        <v>2.1074642953381839</v>
      </c>
      <c r="T32">
        <v>12.158447857720292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80</v>
      </c>
      <c r="G33">
        <f t="shared" si="5"/>
        <v>37.6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37.11</v>
      </c>
      <c r="O33" s="113">
        <f t="shared" si="1"/>
        <v>0.49000000000000199</v>
      </c>
      <c r="P33">
        <v>15.076475343573163</v>
      </c>
      <c r="Q33">
        <v>8.2576125033683656</v>
      </c>
      <c r="R33">
        <v>0</v>
      </c>
      <c r="S33">
        <v>2.1074642953381839</v>
      </c>
      <c r="T33">
        <v>12.158447857720292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80</v>
      </c>
      <c r="G34">
        <f t="shared" si="5"/>
        <v>37.6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37.11</v>
      </c>
      <c r="O34" s="113">
        <f t="shared" si="1"/>
        <v>0.49000000000000199</v>
      </c>
      <c r="P34">
        <v>15.076475343573163</v>
      </c>
      <c r="Q34">
        <v>8.2576125033683656</v>
      </c>
      <c r="R34">
        <v>0</v>
      </c>
      <c r="S34">
        <v>2.1074642953381839</v>
      </c>
      <c r="T34">
        <v>12.158447857720292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80</v>
      </c>
      <c r="G35">
        <f t="shared" si="5"/>
        <v>37.6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37.11</v>
      </c>
      <c r="O35" s="113">
        <f t="shared" si="1"/>
        <v>0.49000000000000199</v>
      </c>
      <c r="P35">
        <v>15.076475343573163</v>
      </c>
      <c r="Q35">
        <v>8.2576125033683656</v>
      </c>
      <c r="R35">
        <v>0</v>
      </c>
      <c r="S35">
        <v>2.1074642953381839</v>
      </c>
      <c r="T35">
        <v>12.158447857720292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80</v>
      </c>
      <c r="G36">
        <f t="shared" si="5"/>
        <v>37.6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37.11</v>
      </c>
      <c r="O36" s="113">
        <f t="shared" si="1"/>
        <v>0.49000000000000199</v>
      </c>
      <c r="P36">
        <v>15.076475343573163</v>
      </c>
      <c r="Q36">
        <v>8.2576125033683656</v>
      </c>
      <c r="R36">
        <v>0</v>
      </c>
      <c r="S36">
        <v>2.1074642953381839</v>
      </c>
      <c r="T36">
        <v>12.158447857720292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80</v>
      </c>
      <c r="G37">
        <f t="shared" si="5"/>
        <v>37.6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37.11</v>
      </c>
      <c r="O37" s="113">
        <f t="shared" si="1"/>
        <v>0.49000000000000199</v>
      </c>
      <c r="P37">
        <v>15.076475343573163</v>
      </c>
      <c r="Q37">
        <v>8.2576125033683656</v>
      </c>
      <c r="R37">
        <v>0</v>
      </c>
      <c r="S37">
        <v>2.1074642953381839</v>
      </c>
      <c r="T37">
        <v>12.158447857720292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80</v>
      </c>
      <c r="G38">
        <f t="shared" si="5"/>
        <v>37.6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37.11</v>
      </c>
      <c r="O38" s="113">
        <f t="shared" si="1"/>
        <v>0.49000000000000199</v>
      </c>
      <c r="P38">
        <v>15.076475343573163</v>
      </c>
      <c r="Q38">
        <v>8.2576125033683656</v>
      </c>
      <c r="R38">
        <v>0</v>
      </c>
      <c r="S38">
        <v>2.1074642953381839</v>
      </c>
      <c r="T38">
        <v>12.158447857720292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80</v>
      </c>
      <c r="G39">
        <f t="shared" si="5"/>
        <v>37.299999999999997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37.11</v>
      </c>
      <c r="O39" s="113">
        <f t="shared" si="1"/>
        <v>0.18999999999999773</v>
      </c>
      <c r="P39">
        <v>14.956184316895715</v>
      </c>
      <c r="Q39">
        <v>8.1917272972244675</v>
      </c>
      <c r="R39">
        <v>0</v>
      </c>
      <c r="S39">
        <v>2.0906494206413364</v>
      </c>
      <c r="T39">
        <v>12.06143896523848</v>
      </c>
      <c r="U39" s="115">
        <f t="shared" si="2"/>
        <v>37.299999999999997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80</v>
      </c>
      <c r="G40">
        <f t="shared" si="5"/>
        <v>37.299999999999997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37.11</v>
      </c>
      <c r="O40" s="113">
        <f t="shared" si="1"/>
        <v>0.18999999999999773</v>
      </c>
      <c r="P40">
        <v>14.956184316895715</v>
      </c>
      <c r="Q40">
        <v>8.1917272972244675</v>
      </c>
      <c r="R40">
        <v>0</v>
      </c>
      <c r="S40">
        <v>2.0906494206413364</v>
      </c>
      <c r="T40">
        <v>12.06143896523848</v>
      </c>
      <c r="U40" s="115">
        <f t="shared" si="2"/>
        <v>37.299999999999997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80</v>
      </c>
      <c r="G41">
        <f t="shared" si="5"/>
        <v>37.299999999999997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37.11</v>
      </c>
      <c r="O41" s="113">
        <f t="shared" si="1"/>
        <v>0.18999999999999773</v>
      </c>
      <c r="P41">
        <v>14.956184316895715</v>
      </c>
      <c r="Q41">
        <v>8.1917272972244675</v>
      </c>
      <c r="R41">
        <v>0</v>
      </c>
      <c r="S41">
        <v>2.0906494206413364</v>
      </c>
      <c r="T41">
        <v>12.06143896523848</v>
      </c>
      <c r="U41" s="115">
        <f t="shared" si="2"/>
        <v>37.299999999999997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80</v>
      </c>
      <c r="G42">
        <f t="shared" si="5"/>
        <v>37.299999999999997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37.11</v>
      </c>
      <c r="O42" s="113">
        <f t="shared" si="1"/>
        <v>0.18999999999999773</v>
      </c>
      <c r="P42">
        <v>14.956184316895715</v>
      </c>
      <c r="Q42">
        <v>8.1917272972244675</v>
      </c>
      <c r="R42">
        <v>0</v>
      </c>
      <c r="S42">
        <v>2.0906494206413364</v>
      </c>
      <c r="T42">
        <v>12.06143896523848</v>
      </c>
      <c r="U42" s="115">
        <f t="shared" si="2"/>
        <v>37.299999999999997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80</v>
      </c>
      <c r="G43">
        <f t="shared" si="5"/>
        <v>37.299999999999997</v>
      </c>
      <c r="H43" s="113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37.11</v>
      </c>
      <c r="O43" s="113">
        <f t="shared" si="1"/>
        <v>0.18999999999999773</v>
      </c>
      <c r="P43">
        <v>14.956184316895715</v>
      </c>
      <c r="Q43">
        <v>8.1917272972244675</v>
      </c>
      <c r="R43">
        <v>0</v>
      </c>
      <c r="S43">
        <v>2.0906494206413364</v>
      </c>
      <c r="T43">
        <v>12.06143896523848</v>
      </c>
      <c r="U43" s="115">
        <f t="shared" si="2"/>
        <v>37.299999999999997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80</v>
      </c>
      <c r="G44">
        <f t="shared" si="5"/>
        <v>37.299999999999997</v>
      </c>
      <c r="H44" s="113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37.11</v>
      </c>
      <c r="O44" s="113">
        <f t="shared" si="1"/>
        <v>0.18999999999999773</v>
      </c>
      <c r="P44">
        <v>14.956184316895715</v>
      </c>
      <c r="Q44">
        <v>8.1917272972244675</v>
      </c>
      <c r="R44">
        <v>0</v>
      </c>
      <c r="S44">
        <v>2.0906494206413364</v>
      </c>
      <c r="T44">
        <v>12.06143896523848</v>
      </c>
      <c r="U44" s="115">
        <f t="shared" si="2"/>
        <v>37.299999999999997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80</v>
      </c>
      <c r="G45">
        <f t="shared" si="5"/>
        <v>36.299999999999997</v>
      </c>
      <c r="H45" s="113"/>
      <c r="I45">
        <f>BRPL_EOD!AA45+BRPL_EOD!AB45</f>
        <v>14.03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36.11</v>
      </c>
      <c r="O45" s="113">
        <f t="shared" si="1"/>
        <v>0.18999999999999773</v>
      </c>
      <c r="P45">
        <v>14.103821656050954</v>
      </c>
      <c r="Q45">
        <v>8.0420936028800885</v>
      </c>
      <c r="R45">
        <v>0</v>
      </c>
      <c r="S45">
        <v>2.090944336748823</v>
      </c>
      <c r="T45">
        <v>12.063140404320132</v>
      </c>
      <c r="U45" s="115">
        <f t="shared" si="2"/>
        <v>36.299999999999997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3"/>
      <c r="I46">
        <f>BRPL_EOD!AA46+BRPL_EOD!AB46</f>
        <v>14.03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36.11</v>
      </c>
      <c r="O46" s="113">
        <f t="shared" si="1"/>
        <v>0.18999999999999773</v>
      </c>
      <c r="P46">
        <v>14.103821656050954</v>
      </c>
      <c r="Q46">
        <v>8.0420936028800885</v>
      </c>
      <c r="R46">
        <v>0</v>
      </c>
      <c r="S46">
        <v>2.090944336748823</v>
      </c>
      <c r="T46">
        <v>12.063140404320132</v>
      </c>
      <c r="U46" s="115">
        <f t="shared" si="2"/>
        <v>36.299999999999997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13.63</v>
      </c>
      <c r="J47">
        <f>BYPL_EOD!AA47+BYPL_EOD!AB47</f>
        <v>7.79</v>
      </c>
      <c r="K47">
        <f>MES_EOD!AA47+MES_EOD!AB47</f>
        <v>0</v>
      </c>
      <c r="L47">
        <f>NDMC_EOD!AA47+NDMC_EOD!AB47</f>
        <v>2.02</v>
      </c>
      <c r="M47">
        <f>TPDDL_EOD!AA47+TPDDL_EOD!AB47</f>
        <v>11.69</v>
      </c>
      <c r="N47">
        <f t="shared" si="0"/>
        <v>35.130000000000003</v>
      </c>
      <c r="O47" s="113">
        <f t="shared" si="1"/>
        <v>0.1699999999999946</v>
      </c>
      <c r="P47">
        <v>13.695957870765726</v>
      </c>
      <c r="Q47">
        <v>7.8276971249644163</v>
      </c>
      <c r="R47">
        <v>0</v>
      </c>
      <c r="S47">
        <v>2.0297751209792199</v>
      </c>
      <c r="T47">
        <v>11.746569883290633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13.63</v>
      </c>
      <c r="J48">
        <f>BYPL_EOD!AA48+BYPL_EOD!AB48</f>
        <v>7.79</v>
      </c>
      <c r="K48">
        <f>MES_EOD!AA48+MES_EOD!AB48</f>
        <v>0</v>
      </c>
      <c r="L48">
        <f>NDMC_EOD!AA48+NDMC_EOD!AB48</f>
        <v>2.02</v>
      </c>
      <c r="M48">
        <f>TPDDL_EOD!AA48+TPDDL_EOD!AB48</f>
        <v>11.69</v>
      </c>
      <c r="N48">
        <f t="shared" si="0"/>
        <v>35.130000000000003</v>
      </c>
      <c r="O48" s="113">
        <f t="shared" si="1"/>
        <v>0.1699999999999946</v>
      </c>
      <c r="P48">
        <v>13.695957870765726</v>
      </c>
      <c r="Q48">
        <v>7.8276971249644163</v>
      </c>
      <c r="R48">
        <v>0</v>
      </c>
      <c r="S48">
        <v>2.0297751209792199</v>
      </c>
      <c r="T48">
        <v>11.746569883290633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3"/>
      <c r="I49">
        <f>BRPL_EOD!AA49+BRPL_EOD!AB49</f>
        <v>13.63</v>
      </c>
      <c r="J49">
        <f>BYPL_EOD!AA49+BYPL_EOD!AB49</f>
        <v>7.79</v>
      </c>
      <c r="K49">
        <f>MES_EOD!AA49+MES_EOD!AB49</f>
        <v>0</v>
      </c>
      <c r="L49">
        <f>NDMC_EOD!AA49+NDMC_EOD!AB49</f>
        <v>2.02</v>
      </c>
      <c r="M49">
        <f>TPDDL_EOD!AA49+TPDDL_EOD!AB49</f>
        <v>11.69</v>
      </c>
      <c r="N49">
        <f t="shared" si="0"/>
        <v>35.130000000000003</v>
      </c>
      <c r="O49" s="113">
        <f t="shared" si="1"/>
        <v>0.1699999999999946</v>
      </c>
      <c r="P49">
        <v>13.695957870765726</v>
      </c>
      <c r="Q49">
        <v>7.8276971249644163</v>
      </c>
      <c r="R49">
        <v>0</v>
      </c>
      <c r="S49">
        <v>2.0297751209792199</v>
      </c>
      <c r="T49">
        <v>11.746569883290633</v>
      </c>
      <c r="U49" s="115">
        <f t="shared" si="2"/>
        <v>35.299999999999997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3"/>
      <c r="I50">
        <f>BRPL_EOD!AA50+BRPL_EOD!AB50</f>
        <v>13.63</v>
      </c>
      <c r="J50">
        <f>BYPL_EOD!AA50+BYPL_EOD!AB50</f>
        <v>7.79</v>
      </c>
      <c r="K50">
        <f>MES_EOD!AA50+MES_EOD!AB50</f>
        <v>0</v>
      </c>
      <c r="L50">
        <f>NDMC_EOD!AA50+NDMC_EOD!AB50</f>
        <v>2.02</v>
      </c>
      <c r="M50">
        <f>TPDDL_EOD!AA50+TPDDL_EOD!AB50</f>
        <v>11.69</v>
      </c>
      <c r="N50">
        <f t="shared" si="0"/>
        <v>35.130000000000003</v>
      </c>
      <c r="O50" s="113">
        <f t="shared" si="1"/>
        <v>0.1699999999999946</v>
      </c>
      <c r="P50">
        <v>13.695957870765726</v>
      </c>
      <c r="Q50">
        <v>7.8276971249644163</v>
      </c>
      <c r="R50">
        <v>0</v>
      </c>
      <c r="S50">
        <v>2.0297751209792199</v>
      </c>
      <c r="T50">
        <v>11.746569883290633</v>
      </c>
      <c r="U50" s="115">
        <f t="shared" si="2"/>
        <v>35.299999999999997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80</v>
      </c>
      <c r="G51">
        <f t="shared" si="5"/>
        <v>35.299999999999997</v>
      </c>
      <c r="H51" s="113"/>
      <c r="I51">
        <f>BRPL_EOD!AA51+BRPL_EOD!AB51</f>
        <v>13.63</v>
      </c>
      <c r="J51">
        <f>BYPL_EOD!AA51+BYPL_EOD!AB51</f>
        <v>7.79</v>
      </c>
      <c r="K51">
        <f>MES_EOD!AA51+MES_EOD!AB51</f>
        <v>0</v>
      </c>
      <c r="L51">
        <f>NDMC_EOD!AA51+NDMC_EOD!AB51</f>
        <v>2.02</v>
      </c>
      <c r="M51">
        <f>TPDDL_EOD!AA51+TPDDL_EOD!AB51</f>
        <v>11.69</v>
      </c>
      <c r="N51">
        <f t="shared" si="0"/>
        <v>35.130000000000003</v>
      </c>
      <c r="O51" s="113">
        <f t="shared" si="1"/>
        <v>0.1699999999999946</v>
      </c>
      <c r="P51">
        <v>13.695957870765726</v>
      </c>
      <c r="Q51">
        <v>7.8276971249644163</v>
      </c>
      <c r="R51">
        <v>0</v>
      </c>
      <c r="S51">
        <v>2.0297751209792199</v>
      </c>
      <c r="T51">
        <v>11.746569883290633</v>
      </c>
      <c r="U51" s="115">
        <f t="shared" si="2"/>
        <v>35.299999999999997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80</v>
      </c>
      <c r="G52">
        <f t="shared" si="5"/>
        <v>35.299999999999997</v>
      </c>
      <c r="H52" s="113"/>
      <c r="I52">
        <f>BRPL_EOD!AA52+BRPL_EOD!AB52</f>
        <v>13.63</v>
      </c>
      <c r="J52">
        <f>BYPL_EOD!AA52+BYPL_EOD!AB52</f>
        <v>7.79</v>
      </c>
      <c r="K52">
        <f>MES_EOD!AA52+MES_EOD!AB52</f>
        <v>0</v>
      </c>
      <c r="L52">
        <f>NDMC_EOD!AA52+NDMC_EOD!AB52</f>
        <v>2.02</v>
      </c>
      <c r="M52">
        <f>TPDDL_EOD!AA52+TPDDL_EOD!AB52</f>
        <v>11.69</v>
      </c>
      <c r="N52">
        <f t="shared" si="0"/>
        <v>35.130000000000003</v>
      </c>
      <c r="O52" s="113">
        <f t="shared" si="1"/>
        <v>0.1699999999999946</v>
      </c>
      <c r="P52">
        <v>13.695957870765726</v>
      </c>
      <c r="Q52">
        <v>7.8276971249644163</v>
      </c>
      <c r="R52">
        <v>0</v>
      </c>
      <c r="S52">
        <v>2.0297751209792199</v>
      </c>
      <c r="T52">
        <v>11.746569883290633</v>
      </c>
      <c r="U52" s="115">
        <f t="shared" si="2"/>
        <v>35.299999999999997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80</v>
      </c>
      <c r="G53">
        <f t="shared" si="5"/>
        <v>35.299999999999997</v>
      </c>
      <c r="H53" s="113"/>
      <c r="I53">
        <f>BRPL_EOD!AA53+BRPL_EOD!AB53</f>
        <v>13.63</v>
      </c>
      <c r="J53">
        <f>BYPL_EOD!AA53+BYPL_EOD!AB53</f>
        <v>7.79</v>
      </c>
      <c r="K53">
        <f>MES_EOD!AA53+MES_EOD!AB53</f>
        <v>0</v>
      </c>
      <c r="L53">
        <f>NDMC_EOD!AA53+NDMC_EOD!AB53</f>
        <v>2.02</v>
      </c>
      <c r="M53">
        <f>TPDDL_EOD!AA53+TPDDL_EOD!AB53</f>
        <v>11.69</v>
      </c>
      <c r="N53">
        <f t="shared" si="0"/>
        <v>35.130000000000003</v>
      </c>
      <c r="O53" s="113">
        <f t="shared" si="1"/>
        <v>0.1699999999999946</v>
      </c>
      <c r="P53">
        <v>13.695957870765726</v>
      </c>
      <c r="Q53">
        <v>7.8276971249644163</v>
      </c>
      <c r="R53">
        <v>0</v>
      </c>
      <c r="S53">
        <v>2.0297751209792199</v>
      </c>
      <c r="T53">
        <v>11.746569883290633</v>
      </c>
      <c r="U53" s="115">
        <f t="shared" si="2"/>
        <v>35.299999999999997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80</v>
      </c>
      <c r="G54">
        <f t="shared" si="5"/>
        <v>35.299999999999997</v>
      </c>
      <c r="H54" s="113"/>
      <c r="I54">
        <f>BRPL_EOD!AA54+BRPL_EOD!AB54</f>
        <v>13.63</v>
      </c>
      <c r="J54">
        <f>BYPL_EOD!AA54+BYPL_EOD!AB54</f>
        <v>7.79</v>
      </c>
      <c r="K54">
        <f>MES_EOD!AA54+MES_EOD!AB54</f>
        <v>0</v>
      </c>
      <c r="L54">
        <f>NDMC_EOD!AA54+NDMC_EOD!AB54</f>
        <v>2.02</v>
      </c>
      <c r="M54">
        <f>TPDDL_EOD!AA54+TPDDL_EOD!AB54</f>
        <v>11.69</v>
      </c>
      <c r="N54">
        <f t="shared" si="0"/>
        <v>35.130000000000003</v>
      </c>
      <c r="O54" s="113">
        <f t="shared" si="1"/>
        <v>0.1699999999999946</v>
      </c>
      <c r="P54">
        <v>13.695957870765726</v>
      </c>
      <c r="Q54">
        <v>7.8276971249644163</v>
      </c>
      <c r="R54">
        <v>0</v>
      </c>
      <c r="S54">
        <v>2.0297751209792199</v>
      </c>
      <c r="T54">
        <v>11.746569883290633</v>
      </c>
      <c r="U54" s="115">
        <f t="shared" si="2"/>
        <v>35.299999999999997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12.88</v>
      </c>
      <c r="J55">
        <f>BYPL_EOD!AA55+BYPL_EOD!AB55</f>
        <v>7.36</v>
      </c>
      <c r="K55">
        <f>MES_EOD!AA55+MES_EOD!AB55</f>
        <v>0</v>
      </c>
      <c r="L55">
        <f>NDMC_EOD!AA55+NDMC_EOD!AB55</f>
        <v>1.91</v>
      </c>
      <c r="M55">
        <f>TPDDL_EOD!AA55+TPDDL_EOD!AB55</f>
        <v>11.04</v>
      </c>
      <c r="N55">
        <f t="shared" si="0"/>
        <v>33.19</v>
      </c>
      <c r="O55" s="113">
        <f t="shared" si="1"/>
        <v>0.10999999999999943</v>
      </c>
      <c r="P55">
        <v>12.922687556492921</v>
      </c>
      <c r="Q55">
        <v>7.3843928894245261</v>
      </c>
      <c r="R55">
        <v>0</v>
      </c>
      <c r="S55">
        <v>1.9163302199457666</v>
      </c>
      <c r="T55">
        <v>11.076589334136788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12.88</v>
      </c>
      <c r="J56">
        <f>BYPL_EOD!AA56+BYPL_EOD!AB56</f>
        <v>7.36</v>
      </c>
      <c r="K56">
        <f>MES_EOD!AA56+MES_EOD!AB56</f>
        <v>0</v>
      </c>
      <c r="L56">
        <f>NDMC_EOD!AA56+NDMC_EOD!AB56</f>
        <v>1.91</v>
      </c>
      <c r="M56">
        <f>TPDDL_EOD!AA56+TPDDL_EOD!AB56</f>
        <v>11.04</v>
      </c>
      <c r="N56">
        <f t="shared" si="0"/>
        <v>33.19</v>
      </c>
      <c r="O56" s="113">
        <f t="shared" si="1"/>
        <v>0.10999999999999943</v>
      </c>
      <c r="P56">
        <v>12.922687556492921</v>
      </c>
      <c r="Q56">
        <v>7.3843928894245261</v>
      </c>
      <c r="R56">
        <v>0</v>
      </c>
      <c r="S56">
        <v>1.9163302199457666</v>
      </c>
      <c r="T56">
        <v>11.076589334136788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12.88</v>
      </c>
      <c r="J57">
        <f>BYPL_EOD!AA57+BYPL_EOD!AB57</f>
        <v>7.36</v>
      </c>
      <c r="K57">
        <f>MES_EOD!AA57+MES_EOD!AB57</f>
        <v>0</v>
      </c>
      <c r="L57">
        <f>NDMC_EOD!AA57+NDMC_EOD!AB57</f>
        <v>1.91</v>
      </c>
      <c r="M57">
        <f>TPDDL_EOD!AA57+TPDDL_EOD!AB57</f>
        <v>11.04</v>
      </c>
      <c r="N57">
        <f t="shared" si="0"/>
        <v>33.19</v>
      </c>
      <c r="O57" s="113">
        <f t="shared" si="1"/>
        <v>0.10999999999999943</v>
      </c>
      <c r="P57">
        <v>12.922687556492921</v>
      </c>
      <c r="Q57">
        <v>7.3843928894245261</v>
      </c>
      <c r="R57">
        <v>0</v>
      </c>
      <c r="S57">
        <v>1.9163302199457666</v>
      </c>
      <c r="T57">
        <v>11.076589334136788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12.88</v>
      </c>
      <c r="J58">
        <f>BYPL_EOD!AA58+BYPL_EOD!AB58</f>
        <v>7.36</v>
      </c>
      <c r="K58">
        <f>MES_EOD!AA58+MES_EOD!AB58</f>
        <v>0</v>
      </c>
      <c r="L58">
        <f>NDMC_EOD!AA58+NDMC_EOD!AB58</f>
        <v>1.91</v>
      </c>
      <c r="M58">
        <f>TPDDL_EOD!AA58+TPDDL_EOD!AB58</f>
        <v>11.04</v>
      </c>
      <c r="N58">
        <f t="shared" si="0"/>
        <v>33.19</v>
      </c>
      <c r="O58" s="113">
        <f t="shared" si="1"/>
        <v>0.10999999999999943</v>
      </c>
      <c r="P58">
        <v>12.922687556492921</v>
      </c>
      <c r="Q58">
        <v>7.3843928894245261</v>
      </c>
      <c r="R58">
        <v>0</v>
      </c>
      <c r="S58">
        <v>1.9163302199457666</v>
      </c>
      <c r="T58">
        <v>11.076589334136788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12.88</v>
      </c>
      <c r="J59">
        <f>BYPL_EOD!AA59+BYPL_EOD!AB59</f>
        <v>7.36</v>
      </c>
      <c r="K59">
        <f>MES_EOD!AA59+MES_EOD!AB59</f>
        <v>0</v>
      </c>
      <c r="L59">
        <f>NDMC_EOD!AA59+NDMC_EOD!AB59</f>
        <v>1.91</v>
      </c>
      <c r="M59">
        <f>TPDDL_EOD!AA59+TPDDL_EOD!AB59</f>
        <v>11.04</v>
      </c>
      <c r="N59">
        <f t="shared" si="0"/>
        <v>33.19</v>
      </c>
      <c r="O59" s="113">
        <f t="shared" si="1"/>
        <v>0.10999999999999943</v>
      </c>
      <c r="P59">
        <v>12.922687556492921</v>
      </c>
      <c r="Q59">
        <v>7.3843928894245261</v>
      </c>
      <c r="R59">
        <v>0</v>
      </c>
      <c r="S59">
        <v>1.9163302199457666</v>
      </c>
      <c r="T59">
        <v>11.076589334136788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12.88</v>
      </c>
      <c r="J60">
        <f>BYPL_EOD!AA60+BYPL_EOD!AB60</f>
        <v>7.36</v>
      </c>
      <c r="K60">
        <f>MES_EOD!AA60+MES_EOD!AB60</f>
        <v>0</v>
      </c>
      <c r="L60">
        <f>NDMC_EOD!AA60+NDMC_EOD!AB60</f>
        <v>1.91</v>
      </c>
      <c r="M60">
        <f>TPDDL_EOD!AA60+TPDDL_EOD!AB60</f>
        <v>11.04</v>
      </c>
      <c r="N60">
        <f t="shared" si="0"/>
        <v>33.19</v>
      </c>
      <c r="O60" s="113">
        <f t="shared" si="1"/>
        <v>0.10999999999999943</v>
      </c>
      <c r="P60">
        <v>12.922687556492921</v>
      </c>
      <c r="Q60">
        <v>7.3843928894245261</v>
      </c>
      <c r="R60">
        <v>0</v>
      </c>
      <c r="S60">
        <v>1.9163302199457666</v>
      </c>
      <c r="T60">
        <v>11.076589334136788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12.88</v>
      </c>
      <c r="J61">
        <f>BYPL_EOD!AA61+BYPL_EOD!AB61</f>
        <v>7.36</v>
      </c>
      <c r="K61">
        <f>MES_EOD!AA61+MES_EOD!AB61</f>
        <v>0</v>
      </c>
      <c r="L61">
        <f>NDMC_EOD!AA61+NDMC_EOD!AB61</f>
        <v>1.91</v>
      </c>
      <c r="M61">
        <f>TPDDL_EOD!AA61+TPDDL_EOD!AB61</f>
        <v>11.04</v>
      </c>
      <c r="N61">
        <f t="shared" si="0"/>
        <v>33.19</v>
      </c>
      <c r="O61" s="113">
        <f t="shared" si="1"/>
        <v>0.10999999999999943</v>
      </c>
      <c r="P61">
        <v>12.922687556492921</v>
      </c>
      <c r="Q61">
        <v>7.3843928894245261</v>
      </c>
      <c r="R61">
        <v>0</v>
      </c>
      <c r="S61">
        <v>1.9163302199457666</v>
      </c>
      <c r="T61">
        <v>11.076589334136788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12.88</v>
      </c>
      <c r="J62">
        <f>BYPL_EOD!AA62+BYPL_EOD!AB62</f>
        <v>7.36</v>
      </c>
      <c r="K62">
        <f>MES_EOD!AA62+MES_EOD!AB62</f>
        <v>0</v>
      </c>
      <c r="L62">
        <f>NDMC_EOD!AA62+NDMC_EOD!AB62</f>
        <v>1.91</v>
      </c>
      <c r="M62">
        <f>TPDDL_EOD!AA62+TPDDL_EOD!AB62</f>
        <v>11.04</v>
      </c>
      <c r="N62">
        <f t="shared" si="0"/>
        <v>33.19</v>
      </c>
      <c r="O62" s="113">
        <f t="shared" si="1"/>
        <v>0.10999999999999943</v>
      </c>
      <c r="P62">
        <v>12.922687556492921</v>
      </c>
      <c r="Q62">
        <v>7.3843928894245261</v>
      </c>
      <c r="R62">
        <v>0</v>
      </c>
      <c r="S62">
        <v>1.9163302199457666</v>
      </c>
      <c r="T62">
        <v>11.076589334136788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12.88</v>
      </c>
      <c r="J63">
        <f>BYPL_EOD!AA63+BYPL_EOD!AB63</f>
        <v>7.36</v>
      </c>
      <c r="K63">
        <f>MES_EOD!AA63+MES_EOD!AB63</f>
        <v>0</v>
      </c>
      <c r="L63">
        <f>NDMC_EOD!AA63+NDMC_EOD!AB63</f>
        <v>1.91</v>
      </c>
      <c r="M63">
        <f>TPDDL_EOD!AA63+TPDDL_EOD!AB63</f>
        <v>11.04</v>
      </c>
      <c r="N63">
        <f t="shared" si="0"/>
        <v>33.19</v>
      </c>
      <c r="O63" s="113">
        <f t="shared" si="1"/>
        <v>0.10999999999999943</v>
      </c>
      <c r="P63">
        <v>12.922687556492921</v>
      </c>
      <c r="Q63">
        <v>7.3843928894245261</v>
      </c>
      <c r="R63">
        <v>0</v>
      </c>
      <c r="S63">
        <v>1.9163302199457666</v>
      </c>
      <c r="T63">
        <v>11.076589334136788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12.88</v>
      </c>
      <c r="J64">
        <f>BYPL_EOD!AA64+BYPL_EOD!AB64</f>
        <v>7.36</v>
      </c>
      <c r="K64">
        <f>MES_EOD!AA64+MES_EOD!AB64</f>
        <v>0</v>
      </c>
      <c r="L64">
        <f>NDMC_EOD!AA64+NDMC_EOD!AB64</f>
        <v>1.91</v>
      </c>
      <c r="M64">
        <f>TPDDL_EOD!AA64+TPDDL_EOD!AB64</f>
        <v>11.04</v>
      </c>
      <c r="N64">
        <f t="shared" si="0"/>
        <v>33.19</v>
      </c>
      <c r="O64" s="113">
        <f t="shared" si="1"/>
        <v>0.10999999999999943</v>
      </c>
      <c r="P64">
        <v>12.922687556492921</v>
      </c>
      <c r="Q64">
        <v>7.3843928894245261</v>
      </c>
      <c r="R64">
        <v>0</v>
      </c>
      <c r="S64">
        <v>1.9163302199457666</v>
      </c>
      <c r="T64">
        <v>11.076589334136788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12.88</v>
      </c>
      <c r="J65">
        <f>BYPL_EOD!AA65+BYPL_EOD!AB65</f>
        <v>7.36</v>
      </c>
      <c r="K65">
        <f>MES_EOD!AA65+MES_EOD!AB65</f>
        <v>0</v>
      </c>
      <c r="L65">
        <f>NDMC_EOD!AA65+NDMC_EOD!AB65</f>
        <v>1.91</v>
      </c>
      <c r="M65">
        <f>TPDDL_EOD!AA65+TPDDL_EOD!AB65</f>
        <v>11.04</v>
      </c>
      <c r="N65">
        <f t="shared" si="0"/>
        <v>33.19</v>
      </c>
      <c r="O65" s="113">
        <f t="shared" si="1"/>
        <v>0.10999999999999943</v>
      </c>
      <c r="P65">
        <v>12.922687556492921</v>
      </c>
      <c r="Q65">
        <v>7.3843928894245261</v>
      </c>
      <c r="R65">
        <v>0</v>
      </c>
      <c r="S65">
        <v>1.9163302199457666</v>
      </c>
      <c r="T65">
        <v>11.076589334136788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12.88</v>
      </c>
      <c r="J66">
        <f>BYPL_EOD!AA66+BYPL_EOD!AB66</f>
        <v>7.36</v>
      </c>
      <c r="K66">
        <f>MES_EOD!AA66+MES_EOD!AB66</f>
        <v>0</v>
      </c>
      <c r="L66">
        <f>NDMC_EOD!AA66+NDMC_EOD!AB66</f>
        <v>1.91</v>
      </c>
      <c r="M66">
        <f>TPDDL_EOD!AA66+TPDDL_EOD!AB66</f>
        <v>11.04</v>
      </c>
      <c r="N66">
        <f t="shared" si="0"/>
        <v>33.19</v>
      </c>
      <c r="O66" s="113">
        <f t="shared" si="1"/>
        <v>0.10999999999999943</v>
      </c>
      <c r="P66">
        <v>12.922687556492921</v>
      </c>
      <c r="Q66">
        <v>7.3843928894245261</v>
      </c>
      <c r="R66">
        <v>0</v>
      </c>
      <c r="S66">
        <v>1.9163302199457666</v>
      </c>
      <c r="T66">
        <v>11.076589334136788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12.88</v>
      </c>
      <c r="J67">
        <f>BYPL_EOD!AA67+BYPL_EOD!AB67</f>
        <v>7.36</v>
      </c>
      <c r="K67">
        <f>MES_EOD!AA67+MES_EOD!AB67</f>
        <v>0</v>
      </c>
      <c r="L67">
        <f>NDMC_EOD!AA67+NDMC_EOD!AB67</f>
        <v>1.91</v>
      </c>
      <c r="M67">
        <f>TPDDL_EOD!AA67+TPDDL_EOD!AB67</f>
        <v>11.04</v>
      </c>
      <c r="N67">
        <f t="shared" ref="N67:N98" si="6">SUM(I67:M67)</f>
        <v>33.19</v>
      </c>
      <c r="O67" s="113">
        <f t="shared" ref="O67:O98" si="7">G67-N67</f>
        <v>0.10999999999999943</v>
      </c>
      <c r="P67">
        <v>12.922687556492921</v>
      </c>
      <c r="Q67">
        <v>7.3843928894245261</v>
      </c>
      <c r="R67">
        <v>0</v>
      </c>
      <c r="S67">
        <v>1.9163302199457666</v>
      </c>
      <c r="T67">
        <v>11.076589334136788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12.88</v>
      </c>
      <c r="J68">
        <f>BYPL_EOD!AA68+BYPL_EOD!AB68</f>
        <v>7.36</v>
      </c>
      <c r="K68">
        <f>MES_EOD!AA68+MES_EOD!AB68</f>
        <v>0</v>
      </c>
      <c r="L68">
        <f>NDMC_EOD!AA68+NDMC_EOD!AB68</f>
        <v>1.91</v>
      </c>
      <c r="M68">
        <f>TPDDL_EOD!AA68+TPDDL_EOD!AB68</f>
        <v>11.04</v>
      </c>
      <c r="N68">
        <f t="shared" si="6"/>
        <v>33.19</v>
      </c>
      <c r="O68" s="113">
        <f t="shared" si="7"/>
        <v>0.10999999999999943</v>
      </c>
      <c r="P68">
        <v>12.922687556492921</v>
      </c>
      <c r="Q68">
        <v>7.3843928894245261</v>
      </c>
      <c r="R68">
        <v>0</v>
      </c>
      <c r="S68">
        <v>1.9163302199457666</v>
      </c>
      <c r="T68">
        <v>11.076589334136788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12.88</v>
      </c>
      <c r="J69">
        <f>BYPL_EOD!AA69+BYPL_EOD!AB69</f>
        <v>7.36</v>
      </c>
      <c r="K69">
        <f>MES_EOD!AA69+MES_EOD!AB69</f>
        <v>0</v>
      </c>
      <c r="L69">
        <f>NDMC_EOD!AA69+NDMC_EOD!AB69</f>
        <v>1.91</v>
      </c>
      <c r="M69">
        <f>TPDDL_EOD!AA69+TPDDL_EOD!AB69</f>
        <v>11.04</v>
      </c>
      <c r="N69">
        <f t="shared" si="6"/>
        <v>33.19</v>
      </c>
      <c r="O69" s="113">
        <f t="shared" si="7"/>
        <v>0.10999999999999943</v>
      </c>
      <c r="P69">
        <v>12.922687556492921</v>
      </c>
      <c r="Q69">
        <v>7.3843928894245261</v>
      </c>
      <c r="R69">
        <v>0</v>
      </c>
      <c r="S69">
        <v>1.9163302199457666</v>
      </c>
      <c r="T69">
        <v>11.076589334136788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12.88</v>
      </c>
      <c r="J70">
        <f>BYPL_EOD!AA70+BYPL_EOD!AB70</f>
        <v>7.36</v>
      </c>
      <c r="K70">
        <f>MES_EOD!AA70+MES_EOD!AB70</f>
        <v>0</v>
      </c>
      <c r="L70">
        <f>NDMC_EOD!AA70+NDMC_EOD!AB70</f>
        <v>1.91</v>
      </c>
      <c r="M70">
        <f>TPDDL_EOD!AA70+TPDDL_EOD!AB70</f>
        <v>11.04</v>
      </c>
      <c r="N70">
        <f t="shared" si="6"/>
        <v>33.19</v>
      </c>
      <c r="O70" s="113">
        <f t="shared" si="7"/>
        <v>0.10999999999999943</v>
      </c>
      <c r="P70">
        <v>12.922687556492921</v>
      </c>
      <c r="Q70">
        <v>7.3843928894245261</v>
      </c>
      <c r="R70">
        <v>0</v>
      </c>
      <c r="S70">
        <v>1.9163302199457666</v>
      </c>
      <c r="T70">
        <v>11.076589334136788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12.88</v>
      </c>
      <c r="J71">
        <f>BYPL_EOD!AA71+BYPL_EOD!AB71</f>
        <v>7.36</v>
      </c>
      <c r="K71">
        <f>MES_EOD!AA71+MES_EOD!AB71</f>
        <v>0</v>
      </c>
      <c r="L71">
        <f>NDMC_EOD!AA71+NDMC_EOD!AB71</f>
        <v>1.91</v>
      </c>
      <c r="M71">
        <f>TPDDL_EOD!AA71+TPDDL_EOD!AB71</f>
        <v>11.04</v>
      </c>
      <c r="N71">
        <f t="shared" si="6"/>
        <v>33.19</v>
      </c>
      <c r="O71" s="113">
        <f t="shared" si="7"/>
        <v>0.10999999999999943</v>
      </c>
      <c r="P71">
        <v>12.922687556492921</v>
      </c>
      <c r="Q71">
        <v>7.3843928894245261</v>
      </c>
      <c r="R71">
        <v>0</v>
      </c>
      <c r="S71">
        <v>1.9163302199457666</v>
      </c>
      <c r="T71">
        <v>11.076589334136788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3"/>
      <c r="I72">
        <f>BRPL_EOD!AA72+BRPL_EOD!AB72</f>
        <v>13.26</v>
      </c>
      <c r="J72">
        <f>BYPL_EOD!AA72+BYPL_EOD!AB72</f>
        <v>7.57</v>
      </c>
      <c r="K72">
        <f>MES_EOD!AA72+MES_EOD!AB72</f>
        <v>0</v>
      </c>
      <c r="L72">
        <f>NDMC_EOD!AA72+NDMC_EOD!AB72</f>
        <v>1.97</v>
      </c>
      <c r="M72">
        <f>TPDDL_EOD!AA72+TPDDL_EOD!AB72</f>
        <v>11.36</v>
      </c>
      <c r="N72">
        <f t="shared" si="6"/>
        <v>34.159999999999997</v>
      </c>
      <c r="O72" s="113">
        <f t="shared" si="7"/>
        <v>0.14000000000000057</v>
      </c>
      <c r="P72">
        <v>13.314344262295082</v>
      </c>
      <c r="Q72">
        <v>7.6010245901639353</v>
      </c>
      <c r="R72">
        <v>0</v>
      </c>
      <c r="S72">
        <v>1.9780737704918032</v>
      </c>
      <c r="T72">
        <v>11.406557377049181</v>
      </c>
      <c r="U72" s="115">
        <f t="shared" si="8"/>
        <v>34.300000000000004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3"/>
      <c r="I73">
        <f>BRPL_EOD!AA73+BRPL_EOD!AB73</f>
        <v>13.26</v>
      </c>
      <c r="J73">
        <f>BYPL_EOD!AA73+BYPL_EOD!AB73</f>
        <v>7.57</v>
      </c>
      <c r="K73">
        <f>MES_EOD!AA73+MES_EOD!AB73</f>
        <v>0</v>
      </c>
      <c r="L73">
        <f>NDMC_EOD!AA73+NDMC_EOD!AB73</f>
        <v>1.97</v>
      </c>
      <c r="M73">
        <f>TPDDL_EOD!AA73+TPDDL_EOD!AB73</f>
        <v>11.36</v>
      </c>
      <c r="N73">
        <f t="shared" si="6"/>
        <v>34.159999999999997</v>
      </c>
      <c r="O73" s="113">
        <f t="shared" si="7"/>
        <v>0.14000000000000057</v>
      </c>
      <c r="P73">
        <v>13.314344262295082</v>
      </c>
      <c r="Q73">
        <v>7.6010245901639353</v>
      </c>
      <c r="R73">
        <v>0</v>
      </c>
      <c r="S73">
        <v>1.9780737704918032</v>
      </c>
      <c r="T73">
        <v>11.406557377049181</v>
      </c>
      <c r="U73" s="115">
        <f t="shared" si="8"/>
        <v>34.300000000000004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3"/>
      <c r="I74">
        <f>BRPL_EOD!AA74+BRPL_EOD!AB74</f>
        <v>13.26</v>
      </c>
      <c r="J74">
        <f>BYPL_EOD!AA74+BYPL_EOD!AB74</f>
        <v>7.57</v>
      </c>
      <c r="K74">
        <f>MES_EOD!AA74+MES_EOD!AB74</f>
        <v>0</v>
      </c>
      <c r="L74">
        <f>NDMC_EOD!AA74+NDMC_EOD!AB74</f>
        <v>1.97</v>
      </c>
      <c r="M74">
        <f>TPDDL_EOD!AA74+TPDDL_EOD!AB74</f>
        <v>11.36</v>
      </c>
      <c r="N74">
        <f t="shared" si="6"/>
        <v>34.159999999999997</v>
      </c>
      <c r="O74" s="113">
        <f t="shared" si="7"/>
        <v>0.14000000000000057</v>
      </c>
      <c r="P74">
        <v>13.314344262295082</v>
      </c>
      <c r="Q74">
        <v>7.6010245901639353</v>
      </c>
      <c r="R74">
        <v>0</v>
      </c>
      <c r="S74">
        <v>1.9780737704918032</v>
      </c>
      <c r="T74">
        <v>11.406557377049181</v>
      </c>
      <c r="U74" s="115">
        <f t="shared" si="8"/>
        <v>34.300000000000004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80</v>
      </c>
      <c r="G75">
        <f t="shared" si="11"/>
        <v>35.6</v>
      </c>
      <c r="H75" s="113"/>
      <c r="I75">
        <f>BRPL_EOD!AA75+BRPL_EOD!AB75</f>
        <v>13.63</v>
      </c>
      <c r="J75">
        <f>BYPL_EOD!AA75+BYPL_EOD!AB75</f>
        <v>7.79</v>
      </c>
      <c r="K75">
        <f>MES_EOD!AA75+MES_EOD!AB75</f>
        <v>0</v>
      </c>
      <c r="L75">
        <f>NDMC_EOD!AA75+NDMC_EOD!AB75</f>
        <v>2.02</v>
      </c>
      <c r="M75">
        <f>TPDDL_EOD!AA75+TPDDL_EOD!AB75</f>
        <v>11.69</v>
      </c>
      <c r="N75">
        <f t="shared" si="6"/>
        <v>35.130000000000003</v>
      </c>
      <c r="O75" s="113">
        <f t="shared" si="7"/>
        <v>0.46999999999999886</v>
      </c>
      <c r="P75">
        <v>13.812354113293482</v>
      </c>
      <c r="Q75">
        <v>7.8942214631369199</v>
      </c>
      <c r="R75">
        <v>0</v>
      </c>
      <c r="S75">
        <v>2.0470253344719613</v>
      </c>
      <c r="T75">
        <v>11.846399089097636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80</v>
      </c>
      <c r="G76">
        <f t="shared" si="11"/>
        <v>35.6</v>
      </c>
      <c r="H76" s="113"/>
      <c r="I76">
        <f>BRPL_EOD!AA76+BRPL_EOD!AB76</f>
        <v>13.63</v>
      </c>
      <c r="J76">
        <f>BYPL_EOD!AA76+BYPL_EOD!AB76</f>
        <v>7.79</v>
      </c>
      <c r="K76">
        <f>MES_EOD!AA76+MES_EOD!AB76</f>
        <v>0</v>
      </c>
      <c r="L76">
        <f>NDMC_EOD!AA76+NDMC_EOD!AB76</f>
        <v>2.02</v>
      </c>
      <c r="M76">
        <f>TPDDL_EOD!AA76+TPDDL_EOD!AB76</f>
        <v>11.69</v>
      </c>
      <c r="N76">
        <f t="shared" si="6"/>
        <v>35.130000000000003</v>
      </c>
      <c r="O76" s="113">
        <f t="shared" si="7"/>
        <v>0.46999999999999886</v>
      </c>
      <c r="P76">
        <v>13.812354113293482</v>
      </c>
      <c r="Q76">
        <v>7.8942214631369199</v>
      </c>
      <c r="R76">
        <v>0</v>
      </c>
      <c r="S76">
        <v>2.0470253344719613</v>
      </c>
      <c r="T76">
        <v>11.846399089097636</v>
      </c>
      <c r="U76" s="115">
        <f t="shared" si="8"/>
        <v>35.6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13.63</v>
      </c>
      <c r="J77">
        <f>BYPL_EOD!AA77+BYPL_EOD!AB77</f>
        <v>7.79</v>
      </c>
      <c r="K77">
        <f>MES_EOD!AA77+MES_EOD!AB77</f>
        <v>0</v>
      </c>
      <c r="L77">
        <f>NDMC_EOD!AA77+NDMC_EOD!AB77</f>
        <v>2.02</v>
      </c>
      <c r="M77">
        <f>TPDDL_EOD!AA77+TPDDL_EOD!AB77</f>
        <v>11.69</v>
      </c>
      <c r="N77">
        <f t="shared" si="6"/>
        <v>35.130000000000003</v>
      </c>
      <c r="O77" s="113">
        <f t="shared" si="7"/>
        <v>0.46999999999999886</v>
      </c>
      <c r="P77">
        <v>13.812354113293482</v>
      </c>
      <c r="Q77">
        <v>7.8942214631369199</v>
      </c>
      <c r="R77">
        <v>0</v>
      </c>
      <c r="S77">
        <v>2.0470253344719613</v>
      </c>
      <c r="T77">
        <v>11.846399089097636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13.63</v>
      </c>
      <c r="J78">
        <f>BYPL_EOD!AA78+BYPL_EOD!AB78</f>
        <v>7.79</v>
      </c>
      <c r="K78">
        <f>MES_EOD!AA78+MES_EOD!AB78</f>
        <v>0</v>
      </c>
      <c r="L78">
        <f>NDMC_EOD!AA78+NDMC_EOD!AB78</f>
        <v>2.02</v>
      </c>
      <c r="M78">
        <f>TPDDL_EOD!AA78+TPDDL_EOD!AB78</f>
        <v>11.69</v>
      </c>
      <c r="N78">
        <f t="shared" si="6"/>
        <v>35.130000000000003</v>
      </c>
      <c r="O78" s="113">
        <f t="shared" si="7"/>
        <v>0.46999999999999886</v>
      </c>
      <c r="P78">
        <v>13.812354113293482</v>
      </c>
      <c r="Q78">
        <v>7.8942214631369199</v>
      </c>
      <c r="R78">
        <v>0</v>
      </c>
      <c r="S78">
        <v>2.0470253344719613</v>
      </c>
      <c r="T78">
        <v>11.846399089097636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13.63</v>
      </c>
      <c r="J79">
        <f>BYPL_EOD!AA79+BYPL_EOD!AB79</f>
        <v>7.79</v>
      </c>
      <c r="K79">
        <f>MES_EOD!AA79+MES_EOD!AB79</f>
        <v>0</v>
      </c>
      <c r="L79">
        <f>NDMC_EOD!AA79+NDMC_EOD!AB79</f>
        <v>2.02</v>
      </c>
      <c r="M79">
        <f>TPDDL_EOD!AA79+TPDDL_EOD!AB79</f>
        <v>11.69</v>
      </c>
      <c r="N79">
        <f t="shared" si="6"/>
        <v>35.130000000000003</v>
      </c>
      <c r="O79" s="113">
        <f t="shared" si="7"/>
        <v>0.46999999999999886</v>
      </c>
      <c r="P79">
        <v>13.812354113293482</v>
      </c>
      <c r="Q79">
        <v>7.8942214631369199</v>
      </c>
      <c r="R79">
        <v>0</v>
      </c>
      <c r="S79">
        <v>2.0470253344719613</v>
      </c>
      <c r="T79">
        <v>11.846399089097636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3"/>
      <c r="I80">
        <f>BRPL_EOD!AA80+BRPL_EOD!AB80</f>
        <v>13.63</v>
      </c>
      <c r="J80">
        <f>BYPL_EOD!AA80+BYPL_EOD!AB80</f>
        <v>7.79</v>
      </c>
      <c r="K80">
        <f>MES_EOD!AA80+MES_EOD!AB80</f>
        <v>0</v>
      </c>
      <c r="L80">
        <f>NDMC_EOD!AA80+NDMC_EOD!AB80</f>
        <v>2.02</v>
      </c>
      <c r="M80">
        <f>TPDDL_EOD!AA80+TPDDL_EOD!AB80</f>
        <v>11.69</v>
      </c>
      <c r="N80">
        <f t="shared" si="6"/>
        <v>35.130000000000003</v>
      </c>
      <c r="O80" s="113">
        <f t="shared" si="7"/>
        <v>0.46999999999999886</v>
      </c>
      <c r="P80">
        <v>13.812354113293482</v>
      </c>
      <c r="Q80">
        <v>7.8942214631369199</v>
      </c>
      <c r="R80">
        <v>0</v>
      </c>
      <c r="S80">
        <v>2.0470253344719613</v>
      </c>
      <c r="T80">
        <v>11.846399089097636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13.63</v>
      </c>
      <c r="J81">
        <f>BYPL_EOD!AA81+BYPL_EOD!AB81</f>
        <v>7.79</v>
      </c>
      <c r="K81">
        <f>MES_EOD!AA81+MES_EOD!AB81</f>
        <v>0</v>
      </c>
      <c r="L81">
        <f>NDMC_EOD!AA81+NDMC_EOD!AB81</f>
        <v>2.02</v>
      </c>
      <c r="M81">
        <f>TPDDL_EOD!AA81+TPDDL_EOD!AB81</f>
        <v>11.69</v>
      </c>
      <c r="N81">
        <f t="shared" si="6"/>
        <v>35.130000000000003</v>
      </c>
      <c r="O81" s="113">
        <f t="shared" si="7"/>
        <v>0.46999999999999886</v>
      </c>
      <c r="P81">
        <v>13.812354113293482</v>
      </c>
      <c r="Q81">
        <v>7.8942214631369199</v>
      </c>
      <c r="R81">
        <v>0</v>
      </c>
      <c r="S81">
        <v>2.0470253344719613</v>
      </c>
      <c r="T81">
        <v>11.846399089097636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13.63</v>
      </c>
      <c r="J82">
        <f>BYPL_EOD!AA82+BYPL_EOD!AB82</f>
        <v>7.79</v>
      </c>
      <c r="K82">
        <f>MES_EOD!AA82+MES_EOD!AB82</f>
        <v>0</v>
      </c>
      <c r="L82">
        <f>NDMC_EOD!AA82+NDMC_EOD!AB82</f>
        <v>2.02</v>
      </c>
      <c r="M82">
        <f>TPDDL_EOD!AA82+TPDDL_EOD!AB82</f>
        <v>11.69</v>
      </c>
      <c r="N82">
        <f t="shared" si="6"/>
        <v>35.130000000000003</v>
      </c>
      <c r="O82" s="113">
        <f t="shared" si="7"/>
        <v>0.46999999999999886</v>
      </c>
      <c r="P82">
        <v>13.812354113293482</v>
      </c>
      <c r="Q82">
        <v>7.8942214631369199</v>
      </c>
      <c r="R82">
        <v>0</v>
      </c>
      <c r="S82">
        <v>2.0470253344719613</v>
      </c>
      <c r="T82">
        <v>11.846399089097636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80</v>
      </c>
      <c r="G83">
        <f t="shared" si="11"/>
        <v>36.6</v>
      </c>
      <c r="H83" s="113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36.11</v>
      </c>
      <c r="O83" s="113">
        <f t="shared" si="7"/>
        <v>0.49000000000000199</v>
      </c>
      <c r="P83">
        <v>14.220382165605095</v>
      </c>
      <c r="Q83">
        <v>8.1085571863749664</v>
      </c>
      <c r="R83">
        <v>0</v>
      </c>
      <c r="S83">
        <v>2.1082248684574911</v>
      </c>
      <c r="T83">
        <v>12.16283577956245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80</v>
      </c>
      <c r="G84">
        <f t="shared" si="11"/>
        <v>36.6</v>
      </c>
      <c r="H84" s="113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36.11</v>
      </c>
      <c r="O84" s="113">
        <f t="shared" si="7"/>
        <v>0.49000000000000199</v>
      </c>
      <c r="P84">
        <v>14.220382165605095</v>
      </c>
      <c r="Q84">
        <v>8.1085571863749664</v>
      </c>
      <c r="R84">
        <v>0</v>
      </c>
      <c r="S84">
        <v>2.1082248684574911</v>
      </c>
      <c r="T84">
        <v>12.16283577956245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80</v>
      </c>
      <c r="G85">
        <f t="shared" si="11"/>
        <v>36.6</v>
      </c>
      <c r="H85" s="113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36.11</v>
      </c>
      <c r="O85" s="113">
        <f t="shared" si="7"/>
        <v>0.49000000000000199</v>
      </c>
      <c r="P85">
        <v>14.220382165605095</v>
      </c>
      <c r="Q85">
        <v>8.1085571863749664</v>
      </c>
      <c r="R85">
        <v>0</v>
      </c>
      <c r="S85">
        <v>2.1082248684574911</v>
      </c>
      <c r="T85">
        <v>12.16283577956245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80</v>
      </c>
      <c r="G86">
        <f t="shared" si="11"/>
        <v>36.6</v>
      </c>
      <c r="H86" s="113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36.11</v>
      </c>
      <c r="O86" s="113">
        <f t="shared" si="7"/>
        <v>0.49000000000000199</v>
      </c>
      <c r="P86">
        <v>14.220382165605095</v>
      </c>
      <c r="Q86">
        <v>8.1085571863749664</v>
      </c>
      <c r="R86">
        <v>0</v>
      </c>
      <c r="S86">
        <v>2.1082248684574911</v>
      </c>
      <c r="T86">
        <v>12.16283577956245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36.11</v>
      </c>
      <c r="O87" s="113">
        <f t="shared" si="7"/>
        <v>0.49000000000000199</v>
      </c>
      <c r="P87">
        <v>14.220382165605095</v>
      </c>
      <c r="Q87">
        <v>8.1085571863749664</v>
      </c>
      <c r="R87">
        <v>0</v>
      </c>
      <c r="S87">
        <v>2.1082248684574911</v>
      </c>
      <c r="T87">
        <v>12.16283577956245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36.11</v>
      </c>
      <c r="O88" s="113">
        <f t="shared" si="7"/>
        <v>0.49000000000000199</v>
      </c>
      <c r="P88">
        <v>14.220382165605095</v>
      </c>
      <c r="Q88">
        <v>8.1085571863749664</v>
      </c>
      <c r="R88">
        <v>0</v>
      </c>
      <c r="S88">
        <v>2.1082248684574911</v>
      </c>
      <c r="T88">
        <v>12.16283577956245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36.11</v>
      </c>
      <c r="O89" s="113">
        <f t="shared" si="7"/>
        <v>0.49000000000000199</v>
      </c>
      <c r="P89">
        <v>14.220382165605095</v>
      </c>
      <c r="Q89">
        <v>8.1085571863749664</v>
      </c>
      <c r="R89">
        <v>0</v>
      </c>
      <c r="S89">
        <v>2.1082248684574911</v>
      </c>
      <c r="T89">
        <v>12.16283577956245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36.11</v>
      </c>
      <c r="O90" s="113">
        <f t="shared" si="7"/>
        <v>0.49000000000000199</v>
      </c>
      <c r="P90">
        <v>14.220382165605095</v>
      </c>
      <c r="Q90">
        <v>8.1085571863749664</v>
      </c>
      <c r="R90">
        <v>0</v>
      </c>
      <c r="S90">
        <v>2.1082248684574911</v>
      </c>
      <c r="T90">
        <v>12.16283577956245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36.11</v>
      </c>
      <c r="O91" s="113">
        <f t="shared" si="7"/>
        <v>0.49000000000000199</v>
      </c>
      <c r="P91">
        <v>14.220382165605095</v>
      </c>
      <c r="Q91">
        <v>8.1085571863749664</v>
      </c>
      <c r="R91">
        <v>0</v>
      </c>
      <c r="S91">
        <v>2.1082248684574911</v>
      </c>
      <c r="T91">
        <v>12.16283577956245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36.11</v>
      </c>
      <c r="O92" s="113">
        <f t="shared" si="7"/>
        <v>0.49000000000000199</v>
      </c>
      <c r="P92">
        <v>14.220382165605095</v>
      </c>
      <c r="Q92">
        <v>8.1085571863749664</v>
      </c>
      <c r="R92">
        <v>0</v>
      </c>
      <c r="S92">
        <v>2.1082248684574911</v>
      </c>
      <c r="T92">
        <v>12.16283577956245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36.11</v>
      </c>
      <c r="O93" s="113">
        <f t="shared" si="7"/>
        <v>0.49000000000000199</v>
      </c>
      <c r="P93">
        <v>14.220382165605095</v>
      </c>
      <c r="Q93">
        <v>8.1085571863749664</v>
      </c>
      <c r="R93">
        <v>0</v>
      </c>
      <c r="S93">
        <v>2.1082248684574911</v>
      </c>
      <c r="T93">
        <v>12.16283577956245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36.11</v>
      </c>
      <c r="O94" s="113">
        <f t="shared" si="7"/>
        <v>0.49000000000000199</v>
      </c>
      <c r="P94">
        <v>14.220382165605095</v>
      </c>
      <c r="Q94">
        <v>8.1085571863749664</v>
      </c>
      <c r="R94">
        <v>0</v>
      </c>
      <c r="S94">
        <v>2.1082248684574911</v>
      </c>
      <c r="T94">
        <v>12.16283577956245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36.11</v>
      </c>
      <c r="O95" s="113">
        <f t="shared" si="7"/>
        <v>0.49000000000000199</v>
      </c>
      <c r="P95">
        <v>14.220382165605095</v>
      </c>
      <c r="Q95">
        <v>8.1085571863749664</v>
      </c>
      <c r="R95">
        <v>0</v>
      </c>
      <c r="S95">
        <v>2.1082248684574911</v>
      </c>
      <c r="T95">
        <v>12.16283577956245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36.11</v>
      </c>
      <c r="O96" s="113">
        <f t="shared" si="7"/>
        <v>0.49000000000000199</v>
      </c>
      <c r="P96">
        <v>14.220382165605095</v>
      </c>
      <c r="Q96">
        <v>8.1085571863749664</v>
      </c>
      <c r="R96">
        <v>0</v>
      </c>
      <c r="S96">
        <v>2.1082248684574911</v>
      </c>
      <c r="T96">
        <v>12.16283577956245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36.11</v>
      </c>
      <c r="O97" s="113">
        <f t="shared" si="7"/>
        <v>0.49000000000000199</v>
      </c>
      <c r="P97">
        <v>14.220382165605095</v>
      </c>
      <c r="Q97">
        <v>8.1085571863749664</v>
      </c>
      <c r="R97">
        <v>0</v>
      </c>
      <c r="S97">
        <v>2.1082248684574911</v>
      </c>
      <c r="T97">
        <v>12.16283577956245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36.11</v>
      </c>
      <c r="O98" s="113">
        <f t="shared" si="7"/>
        <v>0.49000000000000199</v>
      </c>
      <c r="P98">
        <v>14.220382165605095</v>
      </c>
      <c r="Q98">
        <v>8.1085571863749664</v>
      </c>
      <c r="R98">
        <v>0</v>
      </c>
      <c r="S98">
        <v>2.1082248684574911</v>
      </c>
      <c r="T98">
        <v>12.16283577956245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0.86794999999999989</v>
      </c>
      <c r="E99" s="115">
        <f t="shared" si="12"/>
        <v>0</v>
      </c>
      <c r="F99" s="115">
        <f t="shared" si="12"/>
        <v>1.92</v>
      </c>
      <c r="G99" s="115">
        <f t="shared" si="12"/>
        <v>0.86794999999999989</v>
      </c>
      <c r="H99" s="115"/>
      <c r="I99" s="115">
        <f t="shared" si="12"/>
        <v>0.33858000000000005</v>
      </c>
      <c r="J99" s="115">
        <f t="shared" si="12"/>
        <v>0.18969250000000001</v>
      </c>
      <c r="K99" s="115">
        <f t="shared" si="12"/>
        <v>0</v>
      </c>
      <c r="L99" s="115">
        <f t="shared" si="12"/>
        <v>4.8875000000000036E-2</v>
      </c>
      <c r="M99" s="115">
        <f t="shared" si="12"/>
        <v>0.28220000000000006</v>
      </c>
      <c r="N99" s="115">
        <f t="shared" si="12"/>
        <v>0.8593475000000006</v>
      </c>
      <c r="O99" s="115">
        <f t="shared" si="12"/>
        <v>8.602500000000006E-3</v>
      </c>
      <c r="P99" s="115">
        <f t="shared" si="12"/>
        <v>0.34197979833788261</v>
      </c>
      <c r="Q99" s="115">
        <f t="shared" si="12"/>
        <v>0.1915896544219714</v>
      </c>
      <c r="R99" s="115">
        <f t="shared" si="12"/>
        <v>0</v>
      </c>
      <c r="S99" s="115">
        <f t="shared" si="12"/>
        <v>4.9363084104750703E-2</v>
      </c>
      <c r="T99" s="115">
        <f t="shared" si="12"/>
        <v>0.28501746313539517</v>
      </c>
      <c r="U99" s="115">
        <f t="shared" si="12"/>
        <v>0.86794999999999989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222.45</v>
      </c>
      <c r="E71">
        <f>BAWANA!AM71</f>
        <v>0</v>
      </c>
      <c r="F71">
        <f t="shared" si="11"/>
        <v>256</v>
      </c>
      <c r="G71">
        <f t="shared" si="12"/>
        <v>222.45</v>
      </c>
      <c r="H71" s="113"/>
      <c r="I71">
        <f>BRPL_EOD!AI71+BRPL_EOD!AJ71</f>
        <v>99.61</v>
      </c>
      <c r="J71">
        <f>BYPL_EOD!AI71+BYPL_EOD!AJ71</f>
        <v>48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222.45000000000002</v>
      </c>
      <c r="O71" s="113">
        <f t="shared" si="8"/>
        <v>0</v>
      </c>
      <c r="P71">
        <v>99.609999999999985</v>
      </c>
      <c r="Q71">
        <v>47.999999999999993</v>
      </c>
      <c r="R71">
        <v>5.839999999999999</v>
      </c>
      <c r="S71">
        <v>18.999999999999996</v>
      </c>
      <c r="T71">
        <v>49.999999999999993</v>
      </c>
      <c r="U71" s="115">
        <f t="shared" si="9"/>
        <v>222.45</v>
      </c>
      <c r="V71" s="113">
        <f t="shared" si="10"/>
        <v>0</v>
      </c>
      <c r="Y71">
        <f>BAWANA!AW71+BAWANA!AX71</f>
        <v>32</v>
      </c>
      <c r="Z71">
        <f>BAWANA!BD71+BAWANA!BE71</f>
        <v>15.55</v>
      </c>
      <c r="AA71">
        <f>BAWANA!X71+BAWANA!Y71</f>
        <v>32</v>
      </c>
      <c r="AB71">
        <f>BAWANA!AE71+BAWANA!AF71</f>
        <v>15.55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222.45</v>
      </c>
      <c r="E72">
        <f>BAWANA!AM72</f>
        <v>0</v>
      </c>
      <c r="F72">
        <f t="shared" si="11"/>
        <v>256</v>
      </c>
      <c r="G72">
        <f t="shared" si="12"/>
        <v>222.45</v>
      </c>
      <c r="H72" s="113"/>
      <c r="I72">
        <f>BRPL_EOD!AI72+BRPL_EOD!AJ72</f>
        <v>99.61</v>
      </c>
      <c r="J72">
        <f>BYPL_EOD!AI72+BYPL_EOD!AJ72</f>
        <v>48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222.45000000000002</v>
      </c>
      <c r="O72" s="113">
        <f t="shared" si="8"/>
        <v>0</v>
      </c>
      <c r="P72">
        <v>99.609999999999985</v>
      </c>
      <c r="Q72">
        <v>47.999999999999993</v>
      </c>
      <c r="R72">
        <v>5.839999999999999</v>
      </c>
      <c r="S72">
        <v>18.999999999999996</v>
      </c>
      <c r="T72">
        <v>49.999999999999993</v>
      </c>
      <c r="U72" s="115">
        <f t="shared" si="9"/>
        <v>222.45</v>
      </c>
      <c r="V72" s="113">
        <f t="shared" si="10"/>
        <v>0</v>
      </c>
      <c r="Y72">
        <f>BAWANA!AW72+BAWANA!AX72</f>
        <v>32</v>
      </c>
      <c r="Z72">
        <f>BAWANA!BD72+BAWANA!BE72</f>
        <v>15.55</v>
      </c>
      <c r="AA72">
        <f>BAWANA!X72+BAWANA!Y72</f>
        <v>32</v>
      </c>
      <c r="AB72">
        <f>BAWANA!AE72+BAWANA!AF72</f>
        <v>15.55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3"/>
      <c r="I73">
        <f>BRPL_EOD!AI73+BRPL_EOD!AJ73</f>
        <v>78.39</v>
      </c>
      <c r="J73">
        <f>BYPL_EOD!AI73+BYPL_EOD!AJ73</f>
        <v>48</v>
      </c>
      <c r="K73">
        <f>MES_EOD!AI73+MES_EOD!AJ73</f>
        <v>5.84</v>
      </c>
      <c r="L73">
        <f>NDMC_EOD!AI73+NDMC_EOD!AJ73</f>
        <v>19</v>
      </c>
      <c r="M73">
        <f>TPDDL_EOD!AI73+TPDDL_EOD!AJ73</f>
        <v>54.78</v>
      </c>
      <c r="N73">
        <f t="shared" si="7"/>
        <v>206.01</v>
      </c>
      <c r="O73" s="113">
        <f t="shared" si="8"/>
        <v>-9.9999999999909051E-3</v>
      </c>
      <c r="P73">
        <v>78.386194844910449</v>
      </c>
      <c r="Q73">
        <v>47.997670016018645</v>
      </c>
      <c r="R73">
        <v>5.8397165186156013</v>
      </c>
      <c r="S73">
        <v>18.999077714674044</v>
      </c>
      <c r="T73">
        <v>54.777340905781273</v>
      </c>
      <c r="U73" s="115">
        <f t="shared" si="9"/>
        <v>206</v>
      </c>
      <c r="V73" s="113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207.44</v>
      </c>
      <c r="E74">
        <f>BAWANA!AM74</f>
        <v>0</v>
      </c>
      <c r="F74">
        <f t="shared" si="11"/>
        <v>256</v>
      </c>
      <c r="G74">
        <f t="shared" si="12"/>
        <v>207.44</v>
      </c>
      <c r="H74" s="113"/>
      <c r="I74">
        <f>BRPL_EOD!AI74+BRPL_EOD!AJ74</f>
        <v>75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207.44</v>
      </c>
      <c r="O74" s="113">
        <f t="shared" si="8"/>
        <v>0</v>
      </c>
      <c r="P74">
        <v>75</v>
      </c>
      <c r="Q74">
        <v>57.6</v>
      </c>
      <c r="R74">
        <v>5.84</v>
      </c>
      <c r="S74">
        <v>19</v>
      </c>
      <c r="T74">
        <v>50</v>
      </c>
      <c r="U74" s="115">
        <f t="shared" si="9"/>
        <v>207.44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207.44</v>
      </c>
      <c r="E75">
        <f>BAWANA!AM75</f>
        <v>0</v>
      </c>
      <c r="F75">
        <f t="shared" si="11"/>
        <v>256</v>
      </c>
      <c r="G75">
        <f t="shared" si="12"/>
        <v>207.44</v>
      </c>
      <c r="H75" s="113"/>
      <c r="I75">
        <f>BRPL_EOD!AI75+BRPL_EOD!AJ75</f>
        <v>75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207.44</v>
      </c>
      <c r="O75" s="113">
        <f t="shared" si="8"/>
        <v>0</v>
      </c>
      <c r="P75">
        <v>75</v>
      </c>
      <c r="Q75">
        <v>57.6</v>
      </c>
      <c r="R75">
        <v>5.84</v>
      </c>
      <c r="S75">
        <v>19</v>
      </c>
      <c r="T75">
        <v>50</v>
      </c>
      <c r="U75" s="115">
        <f t="shared" si="9"/>
        <v>207.44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207.44</v>
      </c>
      <c r="E76">
        <f>BAWANA!AM76</f>
        <v>0</v>
      </c>
      <c r="F76">
        <f t="shared" si="11"/>
        <v>256</v>
      </c>
      <c r="G76">
        <f t="shared" si="12"/>
        <v>207.44</v>
      </c>
      <c r="H76" s="113"/>
      <c r="I76">
        <f>BRPL_EOD!AI76+BRPL_EOD!AJ76</f>
        <v>75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207.44</v>
      </c>
      <c r="O76" s="113">
        <f t="shared" si="8"/>
        <v>0</v>
      </c>
      <c r="P76">
        <v>75</v>
      </c>
      <c r="Q76">
        <v>57.6</v>
      </c>
      <c r="R76">
        <v>5.84</v>
      </c>
      <c r="S76">
        <v>19</v>
      </c>
      <c r="T76">
        <v>50</v>
      </c>
      <c r="U76" s="115">
        <f t="shared" si="9"/>
        <v>207.44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207.44</v>
      </c>
      <c r="E77">
        <f>BAWANA!AM77</f>
        <v>0</v>
      </c>
      <c r="F77">
        <f t="shared" si="11"/>
        <v>256</v>
      </c>
      <c r="G77">
        <f t="shared" si="12"/>
        <v>207.44</v>
      </c>
      <c r="H77" s="113"/>
      <c r="I77">
        <f>BRPL_EOD!AI77+BRPL_EOD!AJ77</f>
        <v>75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207.44</v>
      </c>
      <c r="O77" s="113">
        <f t="shared" si="8"/>
        <v>0</v>
      </c>
      <c r="P77">
        <v>75</v>
      </c>
      <c r="Q77">
        <v>57.6</v>
      </c>
      <c r="R77">
        <v>5.84</v>
      </c>
      <c r="S77">
        <v>19</v>
      </c>
      <c r="T77">
        <v>50</v>
      </c>
      <c r="U77" s="115">
        <f t="shared" si="9"/>
        <v>207.44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207.44</v>
      </c>
      <c r="E78">
        <f>BAWANA!AM78</f>
        <v>0</v>
      </c>
      <c r="F78">
        <f t="shared" si="11"/>
        <v>256</v>
      </c>
      <c r="G78">
        <f t="shared" si="12"/>
        <v>207.44</v>
      </c>
      <c r="H78" s="113"/>
      <c r="I78">
        <f>BRPL_EOD!AI78+BRPL_EOD!AJ78</f>
        <v>75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207.44</v>
      </c>
      <c r="O78" s="113">
        <f t="shared" si="8"/>
        <v>0</v>
      </c>
      <c r="P78">
        <v>75</v>
      </c>
      <c r="Q78">
        <v>57.6</v>
      </c>
      <c r="R78">
        <v>5.84</v>
      </c>
      <c r="S78">
        <v>19</v>
      </c>
      <c r="T78">
        <v>50</v>
      </c>
      <c r="U78" s="115">
        <f t="shared" si="9"/>
        <v>207.44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218.51999999999998</v>
      </c>
      <c r="E79">
        <f>BAWANA!AM79</f>
        <v>0</v>
      </c>
      <c r="F79">
        <f t="shared" si="11"/>
        <v>256</v>
      </c>
      <c r="G79">
        <f t="shared" si="12"/>
        <v>218.51999999999998</v>
      </c>
      <c r="H79" s="113"/>
      <c r="I79">
        <f>BRPL_EOD!AI79+BRPL_EOD!AJ79</f>
        <v>80.11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55.98</v>
      </c>
      <c r="N79">
        <f t="shared" si="7"/>
        <v>218.53</v>
      </c>
      <c r="O79" s="113">
        <f t="shared" si="8"/>
        <v>-1.0000000000019327E-2</v>
      </c>
      <c r="P79">
        <v>80.10633414176543</v>
      </c>
      <c r="Q79">
        <v>57.597364206287466</v>
      </c>
      <c r="R79">
        <v>5.8397327598041455</v>
      </c>
      <c r="S79">
        <v>18.999130554157322</v>
      </c>
      <c r="T79">
        <v>55.977438337985625</v>
      </c>
      <c r="U79" s="115">
        <f t="shared" si="9"/>
        <v>218.52</v>
      </c>
      <c r="V79" s="113">
        <f t="shared" si="10"/>
        <v>0</v>
      </c>
      <c r="Y79">
        <f>BAWANA!AW79+BAWANA!AX79</f>
        <v>25.74</v>
      </c>
      <c r="Z79">
        <f>BAWANA!BD79+BAWANA!BE79</f>
        <v>25.74</v>
      </c>
      <c r="AA79">
        <f>BAWANA!X79+BAWANA!Y79</f>
        <v>25.74</v>
      </c>
      <c r="AB79">
        <f>BAWANA!AE79+BAWANA!AF79</f>
        <v>25.74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218.51999999999998</v>
      </c>
      <c r="E80">
        <f>BAWANA!AM80</f>
        <v>0</v>
      </c>
      <c r="F80">
        <f t="shared" si="11"/>
        <v>256</v>
      </c>
      <c r="G80">
        <f t="shared" si="12"/>
        <v>218.51999999999998</v>
      </c>
      <c r="H80" s="113"/>
      <c r="I80">
        <f>BRPL_EOD!AI80+BRPL_EOD!AJ80</f>
        <v>80.11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55.98</v>
      </c>
      <c r="N80">
        <f t="shared" si="7"/>
        <v>218.53</v>
      </c>
      <c r="O80" s="113">
        <f t="shared" si="8"/>
        <v>-1.0000000000019327E-2</v>
      </c>
      <c r="P80">
        <v>80.10633414176543</v>
      </c>
      <c r="Q80">
        <v>57.597364206287466</v>
      </c>
      <c r="R80">
        <v>5.8397327598041455</v>
      </c>
      <c r="S80">
        <v>18.999130554157322</v>
      </c>
      <c r="T80">
        <v>55.977438337985625</v>
      </c>
      <c r="U80" s="115">
        <f t="shared" si="9"/>
        <v>218.52</v>
      </c>
      <c r="V80" s="113">
        <f t="shared" si="10"/>
        <v>0</v>
      </c>
      <c r="Y80">
        <f>BAWANA!AW80+BAWANA!AX80</f>
        <v>25.74</v>
      </c>
      <c r="Z80">
        <f>BAWANA!BD80+BAWANA!BE80</f>
        <v>25.74</v>
      </c>
      <c r="AA80">
        <f>BAWANA!X80+BAWANA!Y80</f>
        <v>25.74</v>
      </c>
      <c r="AB80">
        <f>BAWANA!AE80+BAWANA!AF80</f>
        <v>25.74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218.51999999999998</v>
      </c>
      <c r="E81">
        <f>BAWANA!AM81</f>
        <v>0</v>
      </c>
      <c r="F81">
        <f t="shared" si="11"/>
        <v>256</v>
      </c>
      <c r="G81">
        <f t="shared" si="12"/>
        <v>218.51999999999998</v>
      </c>
      <c r="H81" s="113"/>
      <c r="I81">
        <f>BRPL_EOD!AI81+BRPL_EOD!AJ81</f>
        <v>80.11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55.98</v>
      </c>
      <c r="N81">
        <f t="shared" si="7"/>
        <v>218.53</v>
      </c>
      <c r="O81" s="113">
        <f t="shared" si="8"/>
        <v>-1.0000000000019327E-2</v>
      </c>
      <c r="P81">
        <v>80.10633414176543</v>
      </c>
      <c r="Q81">
        <v>57.597364206287466</v>
      </c>
      <c r="R81">
        <v>5.8397327598041455</v>
      </c>
      <c r="S81">
        <v>18.999130554157322</v>
      </c>
      <c r="T81">
        <v>55.977438337985625</v>
      </c>
      <c r="U81" s="115">
        <f t="shared" si="9"/>
        <v>218.52</v>
      </c>
      <c r="V81" s="113">
        <f t="shared" si="10"/>
        <v>0</v>
      </c>
      <c r="Y81">
        <f>BAWANA!AW81+BAWANA!AX81</f>
        <v>25.74</v>
      </c>
      <c r="Z81">
        <f>BAWANA!BD81+BAWANA!BE81</f>
        <v>25.74</v>
      </c>
      <c r="AA81">
        <f>BAWANA!X81+BAWANA!Y81</f>
        <v>25.74</v>
      </c>
      <c r="AB81">
        <f>BAWANA!AE81+BAWANA!AF81</f>
        <v>25.74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218.51999999999998</v>
      </c>
      <c r="E82">
        <f>BAWANA!AM82</f>
        <v>0</v>
      </c>
      <c r="F82">
        <f t="shared" si="11"/>
        <v>256</v>
      </c>
      <c r="G82">
        <f t="shared" si="12"/>
        <v>218.51999999999998</v>
      </c>
      <c r="H82" s="113"/>
      <c r="I82">
        <f>BRPL_EOD!AI82+BRPL_EOD!AJ82</f>
        <v>80.11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55.98</v>
      </c>
      <c r="N82">
        <f t="shared" si="7"/>
        <v>218.53</v>
      </c>
      <c r="O82" s="113">
        <f t="shared" si="8"/>
        <v>-1.0000000000019327E-2</v>
      </c>
      <c r="P82">
        <v>80.10633414176543</v>
      </c>
      <c r="Q82">
        <v>57.597364206287466</v>
      </c>
      <c r="R82">
        <v>5.8397327598041455</v>
      </c>
      <c r="S82">
        <v>18.999130554157322</v>
      </c>
      <c r="T82">
        <v>55.977438337985625</v>
      </c>
      <c r="U82" s="115">
        <f t="shared" si="9"/>
        <v>218.52</v>
      </c>
      <c r="V82" s="113">
        <f t="shared" si="10"/>
        <v>0</v>
      </c>
      <c r="Y82">
        <f>BAWANA!AW82+BAWANA!AX82</f>
        <v>25.74</v>
      </c>
      <c r="Z82">
        <f>BAWANA!BD82+BAWANA!BE82</f>
        <v>25.74</v>
      </c>
      <c r="AA82">
        <f>BAWANA!X82+BAWANA!Y82</f>
        <v>25.74</v>
      </c>
      <c r="AB82">
        <f>BAWANA!AE82+BAWANA!AF82</f>
        <v>25.74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218.51999999999998</v>
      </c>
      <c r="E83">
        <f>BAWANA!AM83</f>
        <v>0</v>
      </c>
      <c r="F83">
        <f t="shared" si="11"/>
        <v>256</v>
      </c>
      <c r="G83">
        <f t="shared" si="12"/>
        <v>218.51999999999998</v>
      </c>
      <c r="H83" s="113"/>
      <c r="I83">
        <f>BRPL_EOD!AI83+BRPL_EOD!AJ83</f>
        <v>80.11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55.98</v>
      </c>
      <c r="N83">
        <f t="shared" si="7"/>
        <v>218.53</v>
      </c>
      <c r="O83" s="113">
        <f t="shared" si="8"/>
        <v>-1.0000000000019327E-2</v>
      </c>
      <c r="P83">
        <v>80.10633414176543</v>
      </c>
      <c r="Q83">
        <v>57.597364206287466</v>
      </c>
      <c r="R83">
        <v>5.8397327598041455</v>
      </c>
      <c r="S83">
        <v>18.999130554157322</v>
      </c>
      <c r="T83">
        <v>55.977438337985625</v>
      </c>
      <c r="U83" s="115">
        <f t="shared" si="9"/>
        <v>218.52</v>
      </c>
      <c r="V83" s="113">
        <f t="shared" si="10"/>
        <v>0</v>
      </c>
      <c r="Y83">
        <f>BAWANA!AW83+BAWANA!AX83</f>
        <v>25.74</v>
      </c>
      <c r="Z83">
        <f>BAWANA!BD83+BAWANA!BE83</f>
        <v>25.74</v>
      </c>
      <c r="AA83">
        <f>BAWANA!X83+BAWANA!Y83</f>
        <v>25.74</v>
      </c>
      <c r="AB83">
        <f>BAWANA!AE83+BAWANA!AF83</f>
        <v>25.74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218.51999999999998</v>
      </c>
      <c r="E84">
        <f>BAWANA!AM84</f>
        <v>0</v>
      </c>
      <c r="F84">
        <f t="shared" si="11"/>
        <v>256</v>
      </c>
      <c r="G84">
        <f t="shared" si="12"/>
        <v>218.51999999999998</v>
      </c>
      <c r="H84" s="113"/>
      <c r="I84">
        <f>BRPL_EOD!AI84+BRPL_EOD!AJ84</f>
        <v>80.11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55.98</v>
      </c>
      <c r="N84">
        <f t="shared" si="7"/>
        <v>218.53</v>
      </c>
      <c r="O84" s="113">
        <f t="shared" si="8"/>
        <v>-1.0000000000019327E-2</v>
      </c>
      <c r="P84">
        <v>80.10633414176543</v>
      </c>
      <c r="Q84">
        <v>57.597364206287466</v>
      </c>
      <c r="R84">
        <v>5.8397327598041455</v>
      </c>
      <c r="S84">
        <v>18.999130554157322</v>
      </c>
      <c r="T84">
        <v>55.977438337985625</v>
      </c>
      <c r="U84" s="115">
        <f t="shared" si="9"/>
        <v>218.52</v>
      </c>
      <c r="V84" s="113">
        <f t="shared" si="10"/>
        <v>0</v>
      </c>
      <c r="Y84">
        <f>BAWANA!AW84+BAWANA!AX84</f>
        <v>25.74</v>
      </c>
      <c r="Z84">
        <f>BAWANA!BD84+BAWANA!BE84</f>
        <v>25.74</v>
      </c>
      <c r="AA84">
        <f>BAWANA!X84+BAWANA!Y84</f>
        <v>25.74</v>
      </c>
      <c r="AB84">
        <f>BAWANA!AE84+BAWANA!AF84</f>
        <v>25.74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218.51999999999998</v>
      </c>
      <c r="E85">
        <f>BAWANA!AM85</f>
        <v>0</v>
      </c>
      <c r="F85">
        <f t="shared" si="11"/>
        <v>256</v>
      </c>
      <c r="G85">
        <f t="shared" si="12"/>
        <v>218.51999999999998</v>
      </c>
      <c r="H85" s="113"/>
      <c r="I85">
        <f>BRPL_EOD!AI85+BRPL_EOD!AJ85</f>
        <v>80.11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55.98</v>
      </c>
      <c r="N85">
        <f t="shared" si="7"/>
        <v>218.53</v>
      </c>
      <c r="O85" s="113">
        <f t="shared" si="8"/>
        <v>-1.0000000000019327E-2</v>
      </c>
      <c r="P85">
        <v>80.10633414176543</v>
      </c>
      <c r="Q85">
        <v>57.597364206287466</v>
      </c>
      <c r="R85">
        <v>5.8397327598041455</v>
      </c>
      <c r="S85">
        <v>18.999130554157322</v>
      </c>
      <c r="T85">
        <v>55.977438337985625</v>
      </c>
      <c r="U85" s="115">
        <f t="shared" si="9"/>
        <v>218.52</v>
      </c>
      <c r="V85" s="113">
        <f t="shared" si="10"/>
        <v>0</v>
      </c>
      <c r="Y85">
        <f>BAWANA!AW85+BAWANA!AX85</f>
        <v>25.74</v>
      </c>
      <c r="Z85">
        <f>BAWANA!BD85+BAWANA!BE85</f>
        <v>25.74</v>
      </c>
      <c r="AA85">
        <f>BAWANA!X85+BAWANA!Y85</f>
        <v>25.74</v>
      </c>
      <c r="AB85">
        <f>BAWANA!AE85+BAWANA!AF85</f>
        <v>25.74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218.51999999999998</v>
      </c>
      <c r="E86">
        <f>BAWANA!AM86</f>
        <v>0</v>
      </c>
      <c r="F86">
        <f t="shared" si="11"/>
        <v>256</v>
      </c>
      <c r="G86">
        <f t="shared" si="12"/>
        <v>218.51999999999998</v>
      </c>
      <c r="H86" s="113"/>
      <c r="I86">
        <f>BRPL_EOD!AI86+BRPL_EOD!AJ86</f>
        <v>80.11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55.98</v>
      </c>
      <c r="N86">
        <f t="shared" si="7"/>
        <v>218.53</v>
      </c>
      <c r="O86" s="113">
        <f t="shared" si="8"/>
        <v>-1.0000000000019327E-2</v>
      </c>
      <c r="P86">
        <v>80.10633414176543</v>
      </c>
      <c r="Q86">
        <v>57.597364206287466</v>
      </c>
      <c r="R86">
        <v>5.8397327598041455</v>
      </c>
      <c r="S86">
        <v>18.999130554157322</v>
      </c>
      <c r="T86">
        <v>55.977438337985625</v>
      </c>
      <c r="U86" s="115">
        <f t="shared" si="9"/>
        <v>218.52</v>
      </c>
      <c r="V86" s="113">
        <f t="shared" si="10"/>
        <v>0</v>
      </c>
      <c r="Y86">
        <f>BAWANA!AW86+BAWANA!AX86</f>
        <v>25.74</v>
      </c>
      <c r="Z86">
        <f>BAWANA!BD86+BAWANA!BE86</f>
        <v>25.74</v>
      </c>
      <c r="AA86">
        <f>BAWANA!X86+BAWANA!Y86</f>
        <v>25.74</v>
      </c>
      <c r="AB86">
        <f>BAWANA!AE86+BAWANA!AF86</f>
        <v>25.74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3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3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5">
        <f t="shared" si="9"/>
        <v>216.18000000000004</v>
      </c>
      <c r="V87" s="113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3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3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5">
        <f t="shared" si="9"/>
        <v>216.18000000000004</v>
      </c>
      <c r="V88" s="113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3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3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5">
        <f t="shared" si="9"/>
        <v>216.18000000000004</v>
      </c>
      <c r="V89" s="113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3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3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5">
        <f t="shared" si="9"/>
        <v>216.18000000000004</v>
      </c>
      <c r="V90" s="113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218.48000000000002</v>
      </c>
      <c r="E91">
        <f>BAWANA!AM91</f>
        <v>0</v>
      </c>
      <c r="F91">
        <f t="shared" si="11"/>
        <v>256</v>
      </c>
      <c r="G91">
        <f t="shared" si="12"/>
        <v>218.48000000000002</v>
      </c>
      <c r="H91" s="113"/>
      <c r="I91">
        <f>BRPL_EOD!AI91+BRPL_EOD!AJ91</f>
        <v>80.2</v>
      </c>
      <c r="J91">
        <f>BYPL_EOD!AI91+BYPL_EOD!AJ91</f>
        <v>57.6</v>
      </c>
      <c r="K91">
        <f>MES_EOD!AI91+MES_EOD!AJ91</f>
        <v>5.84</v>
      </c>
      <c r="L91">
        <f>NDMC_EOD!AI91+NDMC_EOD!AJ91</f>
        <v>18.8</v>
      </c>
      <c r="M91">
        <f>TPDDL_EOD!AI91+TPDDL_EOD!AJ91</f>
        <v>56.04</v>
      </c>
      <c r="N91">
        <f t="shared" si="7"/>
        <v>218.48000000000002</v>
      </c>
      <c r="O91" s="113">
        <f t="shared" si="8"/>
        <v>0</v>
      </c>
      <c r="P91">
        <v>80.2</v>
      </c>
      <c r="Q91">
        <v>57.6</v>
      </c>
      <c r="R91">
        <v>5.84</v>
      </c>
      <c r="S91">
        <v>18.8</v>
      </c>
      <c r="T91">
        <v>56.04</v>
      </c>
      <c r="U91" s="115">
        <f t="shared" si="9"/>
        <v>218.48000000000002</v>
      </c>
      <c r="V91" s="113">
        <f t="shared" si="10"/>
        <v>0</v>
      </c>
      <c r="Y91">
        <f>BAWANA!AW91+BAWANA!AX91</f>
        <v>25.76</v>
      </c>
      <c r="Z91">
        <f>BAWANA!BD91+BAWANA!BE91</f>
        <v>25.76</v>
      </c>
      <c r="AA91">
        <f>BAWANA!X91+BAWANA!Y91</f>
        <v>25.76</v>
      </c>
      <c r="AB91">
        <f>BAWANA!AE91+BAWANA!AF91</f>
        <v>25.76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218.48000000000002</v>
      </c>
      <c r="E92">
        <f>BAWANA!AM92</f>
        <v>0</v>
      </c>
      <c r="F92">
        <f t="shared" si="11"/>
        <v>256</v>
      </c>
      <c r="G92">
        <f t="shared" si="12"/>
        <v>218.48000000000002</v>
      </c>
      <c r="H92" s="113"/>
      <c r="I92">
        <f>BRPL_EOD!AI92+BRPL_EOD!AJ92</f>
        <v>80.2</v>
      </c>
      <c r="J92">
        <f>BYPL_EOD!AI92+BYPL_EOD!AJ92</f>
        <v>57.6</v>
      </c>
      <c r="K92">
        <f>MES_EOD!AI92+MES_EOD!AJ92</f>
        <v>5.84</v>
      </c>
      <c r="L92">
        <f>NDMC_EOD!AI92+NDMC_EOD!AJ92</f>
        <v>18.8</v>
      </c>
      <c r="M92">
        <f>TPDDL_EOD!AI92+TPDDL_EOD!AJ92</f>
        <v>56.04</v>
      </c>
      <c r="N92">
        <f t="shared" si="7"/>
        <v>218.48000000000002</v>
      </c>
      <c r="O92" s="113">
        <f t="shared" si="8"/>
        <v>0</v>
      </c>
      <c r="P92">
        <v>80.2</v>
      </c>
      <c r="Q92">
        <v>57.6</v>
      </c>
      <c r="R92">
        <v>5.84</v>
      </c>
      <c r="S92">
        <v>18.8</v>
      </c>
      <c r="T92">
        <v>56.04</v>
      </c>
      <c r="U92" s="115">
        <f t="shared" si="9"/>
        <v>218.48000000000002</v>
      </c>
      <c r="V92" s="113">
        <f t="shared" si="10"/>
        <v>0</v>
      </c>
      <c r="Y92">
        <f>BAWANA!AW92+BAWANA!AX92</f>
        <v>25.76</v>
      </c>
      <c r="Z92">
        <f>BAWANA!BD92+BAWANA!BE92</f>
        <v>25.76</v>
      </c>
      <c r="AA92">
        <f>BAWANA!X92+BAWANA!Y92</f>
        <v>25.76</v>
      </c>
      <c r="AB92">
        <f>BAWANA!AE92+BAWANA!AF92</f>
        <v>25.76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228.26</v>
      </c>
      <c r="E93">
        <f>BAWANA!AM93</f>
        <v>0</v>
      </c>
      <c r="F93">
        <f t="shared" si="11"/>
        <v>256</v>
      </c>
      <c r="G93">
        <f t="shared" si="12"/>
        <v>228.26</v>
      </c>
      <c r="H93" s="113"/>
      <c r="I93">
        <f>BRPL_EOD!AI93+BRPL_EOD!AJ93</f>
        <v>99.61</v>
      </c>
      <c r="J93">
        <f>BYPL_EOD!AI93+BYPL_EOD!AJ93</f>
        <v>57.6</v>
      </c>
      <c r="K93">
        <f>MES_EOD!AI93+MES_EOD!AJ93</f>
        <v>5.84</v>
      </c>
      <c r="L93">
        <f>NDMC_EOD!AI93+NDMC_EOD!AJ93</f>
        <v>15.22</v>
      </c>
      <c r="M93">
        <f>TPDDL_EOD!AI93+TPDDL_EOD!AJ93</f>
        <v>50</v>
      </c>
      <c r="N93">
        <f t="shared" si="7"/>
        <v>228.27</v>
      </c>
      <c r="O93" s="113">
        <f t="shared" si="8"/>
        <v>-1.0000000000019327E-2</v>
      </c>
      <c r="P93">
        <v>99.605636307881014</v>
      </c>
      <c r="Q93">
        <v>57.597476672361672</v>
      </c>
      <c r="R93">
        <v>5.8397441626144468</v>
      </c>
      <c r="S93">
        <v>15.21933324571779</v>
      </c>
      <c r="T93">
        <v>49.997809611425062</v>
      </c>
      <c r="U93" s="115">
        <f t="shared" si="9"/>
        <v>228.25999999999996</v>
      </c>
      <c r="V93" s="113">
        <f t="shared" si="10"/>
        <v>0</v>
      </c>
      <c r="Y93">
        <f>BAWANA!AW93+BAWANA!AX93</f>
        <v>20.87</v>
      </c>
      <c r="Z93">
        <f>BAWANA!BD93+BAWANA!BE93</f>
        <v>20.87</v>
      </c>
      <c r="AA93">
        <f>BAWANA!X93+BAWANA!Y93</f>
        <v>20.87</v>
      </c>
      <c r="AB93">
        <f>BAWANA!AE93+BAWANA!AF93</f>
        <v>20.87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228.26</v>
      </c>
      <c r="E94">
        <f>BAWANA!AM94</f>
        <v>0</v>
      </c>
      <c r="F94">
        <f t="shared" si="11"/>
        <v>256</v>
      </c>
      <c r="G94">
        <f t="shared" si="12"/>
        <v>228.26</v>
      </c>
      <c r="H94" s="113"/>
      <c r="I94">
        <f>BRPL_EOD!AI94+BRPL_EOD!AJ94</f>
        <v>99.61</v>
      </c>
      <c r="J94">
        <f>BYPL_EOD!AI94+BYPL_EOD!AJ94</f>
        <v>57.6</v>
      </c>
      <c r="K94">
        <f>MES_EOD!AI94+MES_EOD!AJ94</f>
        <v>5.84</v>
      </c>
      <c r="L94">
        <f>NDMC_EOD!AI94+NDMC_EOD!AJ94</f>
        <v>15.22</v>
      </c>
      <c r="M94">
        <f>TPDDL_EOD!AI94+TPDDL_EOD!AJ94</f>
        <v>50</v>
      </c>
      <c r="N94">
        <f t="shared" si="7"/>
        <v>228.27</v>
      </c>
      <c r="O94" s="113">
        <f t="shared" si="8"/>
        <v>-1.0000000000019327E-2</v>
      </c>
      <c r="P94">
        <v>99.605636307881014</v>
      </c>
      <c r="Q94">
        <v>57.597476672361672</v>
      </c>
      <c r="R94">
        <v>5.8397441626144468</v>
      </c>
      <c r="S94">
        <v>15.21933324571779</v>
      </c>
      <c r="T94">
        <v>49.997809611425062</v>
      </c>
      <c r="U94" s="115">
        <f t="shared" si="9"/>
        <v>228.25999999999996</v>
      </c>
      <c r="V94" s="113">
        <f t="shared" si="10"/>
        <v>0</v>
      </c>
      <c r="Y94">
        <f>BAWANA!AW94+BAWANA!AX94</f>
        <v>20.87</v>
      </c>
      <c r="Z94">
        <f>BAWANA!BD94+BAWANA!BE94</f>
        <v>20.87</v>
      </c>
      <c r="AA94">
        <f>BAWANA!X94+BAWANA!Y94</f>
        <v>20.87</v>
      </c>
      <c r="AB94">
        <f>BAWANA!AE94+BAWANA!AF94</f>
        <v>20.87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228.26</v>
      </c>
      <c r="E95">
        <f>BAWANA!AM95</f>
        <v>0</v>
      </c>
      <c r="F95">
        <f t="shared" si="11"/>
        <v>256</v>
      </c>
      <c r="G95">
        <f t="shared" si="12"/>
        <v>228.26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5.84</v>
      </c>
      <c r="L95">
        <f>NDMC_EOD!AI95+NDMC_EOD!AJ95</f>
        <v>15.22</v>
      </c>
      <c r="M95">
        <f>TPDDL_EOD!AI95+TPDDL_EOD!AJ95</f>
        <v>50</v>
      </c>
      <c r="N95">
        <f t="shared" si="7"/>
        <v>228.27</v>
      </c>
      <c r="O95" s="113">
        <f t="shared" si="8"/>
        <v>-1.0000000000019327E-2</v>
      </c>
      <c r="P95">
        <v>99.605636307881014</v>
      </c>
      <c r="Q95">
        <v>57.597476672361672</v>
      </c>
      <c r="R95">
        <v>5.8397441626144468</v>
      </c>
      <c r="S95">
        <v>15.21933324571779</v>
      </c>
      <c r="T95">
        <v>49.997809611425062</v>
      </c>
      <c r="U95" s="115">
        <f t="shared" si="9"/>
        <v>228.25999999999996</v>
      </c>
      <c r="V95" s="113">
        <f t="shared" si="10"/>
        <v>0</v>
      </c>
      <c r="Y95">
        <f>BAWANA!AW95+BAWANA!AX95</f>
        <v>20.87</v>
      </c>
      <c r="Z95">
        <f>BAWANA!BD95+BAWANA!BE95</f>
        <v>20.87</v>
      </c>
      <c r="AA95">
        <f>BAWANA!X95+BAWANA!Y95</f>
        <v>20.87</v>
      </c>
      <c r="AB95">
        <f>BAWANA!AE95+BAWANA!AF95</f>
        <v>20.87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222.48000000000002</v>
      </c>
      <c r="E96">
        <f>BAWANA!AM96</f>
        <v>0</v>
      </c>
      <c r="F96">
        <f t="shared" si="11"/>
        <v>256</v>
      </c>
      <c r="G96">
        <f t="shared" si="12"/>
        <v>222.48000000000002</v>
      </c>
      <c r="H96" s="113"/>
      <c r="I96">
        <f>BRPL_EOD!AI96+BRPL_EOD!AJ96</f>
        <v>99.61</v>
      </c>
      <c r="J96">
        <f>BYPL_EOD!AI96+BYPL_EOD!AJ96</f>
        <v>48</v>
      </c>
      <c r="K96">
        <f>MES_EOD!AI96+MES_EOD!AJ96</f>
        <v>5.84</v>
      </c>
      <c r="L96">
        <f>NDMC_EOD!AI96+NDMC_EOD!AJ96</f>
        <v>17.34</v>
      </c>
      <c r="M96">
        <f>TPDDL_EOD!AI96+TPDDL_EOD!AJ96</f>
        <v>51.69</v>
      </c>
      <c r="N96">
        <f t="shared" si="7"/>
        <v>222.48000000000002</v>
      </c>
      <c r="O96" s="113">
        <f t="shared" si="8"/>
        <v>0</v>
      </c>
      <c r="P96">
        <v>99.61</v>
      </c>
      <c r="Q96">
        <v>48</v>
      </c>
      <c r="R96">
        <v>5.84</v>
      </c>
      <c r="S96">
        <v>17.34</v>
      </c>
      <c r="T96">
        <v>51.69</v>
      </c>
      <c r="U96" s="115">
        <f t="shared" si="9"/>
        <v>222.48000000000002</v>
      </c>
      <c r="V96" s="113">
        <f t="shared" si="10"/>
        <v>0</v>
      </c>
      <c r="Y96">
        <f>BAWANA!AW96+BAWANA!AX96</f>
        <v>23.76</v>
      </c>
      <c r="Z96">
        <f>BAWANA!BD96+BAWANA!BE96</f>
        <v>23.76</v>
      </c>
      <c r="AA96">
        <f>BAWANA!X96+BAWANA!Y96</f>
        <v>23.76</v>
      </c>
      <c r="AB96">
        <f>BAWANA!AE96+BAWANA!AF96</f>
        <v>23.76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222.48000000000002</v>
      </c>
      <c r="E97">
        <f>BAWANA!AM97</f>
        <v>0</v>
      </c>
      <c r="F97">
        <f t="shared" si="11"/>
        <v>256</v>
      </c>
      <c r="G97">
        <f t="shared" si="12"/>
        <v>222.48000000000002</v>
      </c>
      <c r="H97" s="113"/>
      <c r="I97">
        <f>BRPL_EOD!AI97+BRPL_EOD!AJ97</f>
        <v>99.61</v>
      </c>
      <c r="J97">
        <f>BYPL_EOD!AI97+BYPL_EOD!AJ97</f>
        <v>48</v>
      </c>
      <c r="K97">
        <f>MES_EOD!AI97+MES_EOD!AJ97</f>
        <v>5.84</v>
      </c>
      <c r="L97">
        <f>NDMC_EOD!AI97+NDMC_EOD!AJ97</f>
        <v>17.34</v>
      </c>
      <c r="M97">
        <f>TPDDL_EOD!AI97+TPDDL_EOD!AJ97</f>
        <v>51.69</v>
      </c>
      <c r="N97">
        <f t="shared" si="7"/>
        <v>222.48000000000002</v>
      </c>
      <c r="O97" s="113">
        <f t="shared" si="8"/>
        <v>0</v>
      </c>
      <c r="P97">
        <v>99.61</v>
      </c>
      <c r="Q97">
        <v>48</v>
      </c>
      <c r="R97">
        <v>5.84</v>
      </c>
      <c r="S97">
        <v>17.34</v>
      </c>
      <c r="T97">
        <v>51.69</v>
      </c>
      <c r="U97" s="115">
        <f t="shared" si="9"/>
        <v>222.48000000000002</v>
      </c>
      <c r="V97" s="113">
        <f t="shared" si="10"/>
        <v>0</v>
      </c>
      <c r="Y97">
        <f>BAWANA!AW97+BAWANA!AX97</f>
        <v>23.76</v>
      </c>
      <c r="Z97">
        <f>BAWANA!BD97+BAWANA!BE97</f>
        <v>23.76</v>
      </c>
      <c r="AA97">
        <f>BAWANA!X97+BAWANA!Y97</f>
        <v>23.76</v>
      </c>
      <c r="AB97">
        <f>BAWANA!AE97+BAWANA!AF97</f>
        <v>23.76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222.48000000000002</v>
      </c>
      <c r="E98">
        <f>BAWANA!AM98</f>
        <v>0</v>
      </c>
      <c r="F98">
        <f t="shared" si="11"/>
        <v>256</v>
      </c>
      <c r="G98">
        <f t="shared" si="12"/>
        <v>222.48000000000002</v>
      </c>
      <c r="H98" s="113"/>
      <c r="I98">
        <f>BRPL_EOD!AI98+BRPL_EOD!AJ98</f>
        <v>99.61</v>
      </c>
      <c r="J98">
        <f>BYPL_EOD!AI98+BYPL_EOD!AJ98</f>
        <v>48</v>
      </c>
      <c r="K98">
        <f>MES_EOD!AI98+MES_EOD!AJ98</f>
        <v>5.84</v>
      </c>
      <c r="L98">
        <f>NDMC_EOD!AI98+NDMC_EOD!AJ98</f>
        <v>17.34</v>
      </c>
      <c r="M98">
        <f>TPDDL_EOD!AI98+TPDDL_EOD!AJ98</f>
        <v>51.69</v>
      </c>
      <c r="N98">
        <f t="shared" si="7"/>
        <v>222.48000000000002</v>
      </c>
      <c r="O98" s="113">
        <f t="shared" si="8"/>
        <v>0</v>
      </c>
      <c r="P98">
        <v>99.61</v>
      </c>
      <c r="Q98">
        <v>48</v>
      </c>
      <c r="R98">
        <v>5.84</v>
      </c>
      <c r="S98">
        <v>17.34</v>
      </c>
      <c r="T98">
        <v>51.69</v>
      </c>
      <c r="U98" s="115">
        <f t="shared" si="9"/>
        <v>222.48000000000002</v>
      </c>
      <c r="V98" s="113">
        <f t="shared" si="10"/>
        <v>0</v>
      </c>
      <c r="Y98">
        <f>BAWANA!AW98+BAWANA!AX98</f>
        <v>23.76</v>
      </c>
      <c r="Z98">
        <f>BAWANA!BD98+BAWANA!BE98</f>
        <v>23.76</v>
      </c>
      <c r="AA98">
        <f>BAWANA!X98+BAWANA!Y98</f>
        <v>23.76</v>
      </c>
      <c r="AB98">
        <f>BAWANA!AE98+BAWANA!AF98</f>
        <v>23.76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5.1989600000000031</v>
      </c>
      <c r="E99" s="115">
        <f t="shared" si="14"/>
        <v>0</v>
      </c>
      <c r="F99" s="115">
        <f t="shared" si="14"/>
        <v>6.1440000000000001</v>
      </c>
      <c r="G99" s="115">
        <f t="shared" si="14"/>
        <v>5.1989600000000031</v>
      </c>
      <c r="H99" s="115"/>
      <c r="I99" s="115">
        <f t="shared" si="14"/>
        <v>2.024647499999999</v>
      </c>
      <c r="J99" s="115">
        <f t="shared" si="14"/>
        <v>1.2019199999999994</v>
      </c>
      <c r="K99" s="115">
        <f t="shared" si="14"/>
        <v>0.14015999999999981</v>
      </c>
      <c r="L99" s="115">
        <f t="shared" si="14"/>
        <v>0.46264999999999989</v>
      </c>
      <c r="M99" s="115">
        <f t="shared" si="14"/>
        <v>1.3696224999999975</v>
      </c>
      <c r="N99" s="115">
        <f t="shared" si="14"/>
        <v>5.1989999999999998</v>
      </c>
      <c r="O99" s="115">
        <f t="shared" si="14"/>
        <v>-4.0000000000041779E-5</v>
      </c>
      <c r="P99" s="115">
        <f t="shared" si="14"/>
        <v>2.0246320698559015</v>
      </c>
      <c r="Q99" s="115">
        <f t="shared" si="14"/>
        <v>1.2019100132617302</v>
      </c>
      <c r="R99" s="115">
        <f t="shared" si="14"/>
        <v>0.14015893263846926</v>
      </c>
      <c r="S99" s="115">
        <f t="shared" si="14"/>
        <v>0.46264662247367655</v>
      </c>
      <c r="T99" s="115">
        <f t="shared" si="14"/>
        <v>1.3696123617702189</v>
      </c>
      <c r="U99" s="115">
        <f t="shared" si="14"/>
        <v>5.1989600000000031</v>
      </c>
      <c r="V99" s="115">
        <f t="shared" si="10"/>
        <v>0</v>
      </c>
      <c r="Y99" s="115">
        <f>SUM(Y3:Y98)/4000</f>
        <v>0.64553249999999884</v>
      </c>
      <c r="Z99" s="115">
        <f t="shared" ref="Z99:AD99" si="15">SUM(Z3:Z98)/4000</f>
        <v>0.63730749999999881</v>
      </c>
      <c r="AA99" s="115">
        <f t="shared" si="15"/>
        <v>0.64553249999999884</v>
      </c>
      <c r="AB99" s="115">
        <f t="shared" si="15"/>
        <v>0.63730749999999881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104.16</v>
      </c>
      <c r="Q3">
        <v>20.56</v>
      </c>
      <c r="R3">
        <v>42.4</v>
      </c>
      <c r="S3">
        <v>26.39</v>
      </c>
      <c r="T3">
        <v>0</v>
      </c>
      <c r="U3">
        <v>418.77</v>
      </c>
      <c r="V3">
        <v>20.8</v>
      </c>
      <c r="W3">
        <v>44.31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16.48</v>
      </c>
      <c r="AF3">
        <v>8.8699999999999992</v>
      </c>
      <c r="AG3">
        <v>41.97</v>
      </c>
      <c r="AH3">
        <v>0</v>
      </c>
      <c r="AI3">
        <v>0</v>
      </c>
      <c r="AJ3">
        <v>0</v>
      </c>
      <c r="AK3">
        <v>52.15</v>
      </c>
      <c r="AL3">
        <v>2.33</v>
      </c>
      <c r="AM3">
        <v>0</v>
      </c>
      <c r="AN3">
        <v>0</v>
      </c>
      <c r="AO3">
        <v>0</v>
      </c>
      <c r="AP3">
        <v>11.92</v>
      </c>
      <c r="AQ3">
        <v>14.93</v>
      </c>
      <c r="AR3">
        <v>1.1100000000000001</v>
      </c>
      <c r="AS3">
        <v>4.57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2544.1700000000005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104.16</v>
      </c>
      <c r="Q4">
        <v>20.56</v>
      </c>
      <c r="R4">
        <v>42.4</v>
      </c>
      <c r="S4">
        <v>26.39</v>
      </c>
      <c r="T4">
        <v>0</v>
      </c>
      <c r="U4">
        <v>418.77</v>
      </c>
      <c r="V4">
        <v>20.8</v>
      </c>
      <c r="W4">
        <v>44.31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16.48</v>
      </c>
      <c r="AF4">
        <v>8.8699999999999992</v>
      </c>
      <c r="AG4">
        <v>41.97</v>
      </c>
      <c r="AH4">
        <v>0</v>
      </c>
      <c r="AI4">
        <v>0</v>
      </c>
      <c r="AJ4">
        <v>0</v>
      </c>
      <c r="AK4">
        <v>52.15</v>
      </c>
      <c r="AL4">
        <v>2.33</v>
      </c>
      <c r="AM4">
        <v>0</v>
      </c>
      <c r="AN4">
        <v>0</v>
      </c>
      <c r="AO4">
        <v>0</v>
      </c>
      <c r="AP4">
        <v>11.92</v>
      </c>
      <c r="AQ4">
        <v>14.93</v>
      </c>
      <c r="AR4">
        <v>1.1100000000000001</v>
      </c>
      <c r="AS4">
        <v>4.57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2544.1700000000005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104.16</v>
      </c>
      <c r="Q5">
        <v>20.56</v>
      </c>
      <c r="R5">
        <v>42.4</v>
      </c>
      <c r="S5">
        <v>26.39</v>
      </c>
      <c r="T5">
        <v>0</v>
      </c>
      <c r="U5">
        <v>418.77</v>
      </c>
      <c r="V5">
        <v>20.8</v>
      </c>
      <c r="W5">
        <v>44.31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16.48</v>
      </c>
      <c r="AF5">
        <v>8.8699999999999992</v>
      </c>
      <c r="AG5">
        <v>41.97</v>
      </c>
      <c r="AH5">
        <v>0</v>
      </c>
      <c r="AI5">
        <v>0</v>
      </c>
      <c r="AJ5">
        <v>0</v>
      </c>
      <c r="AK5">
        <v>52.15</v>
      </c>
      <c r="AL5">
        <v>13.95</v>
      </c>
      <c r="AM5">
        <v>0</v>
      </c>
      <c r="AN5">
        <v>0</v>
      </c>
      <c r="AO5">
        <v>0</v>
      </c>
      <c r="AP5">
        <v>5.76</v>
      </c>
      <c r="AQ5">
        <v>14.93</v>
      </c>
      <c r="AR5">
        <v>1.1100000000000001</v>
      </c>
      <c r="AS5">
        <v>4.57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2549.6300000000006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104.16</v>
      </c>
      <c r="Q6">
        <v>20.56</v>
      </c>
      <c r="R6">
        <v>42.4</v>
      </c>
      <c r="S6">
        <v>26.39</v>
      </c>
      <c r="T6">
        <v>0</v>
      </c>
      <c r="U6">
        <v>418.77</v>
      </c>
      <c r="V6">
        <v>20.8</v>
      </c>
      <c r="W6">
        <v>44.31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16.48</v>
      </c>
      <c r="AF6">
        <v>8.8699999999999992</v>
      </c>
      <c r="AG6">
        <v>41.97</v>
      </c>
      <c r="AH6">
        <v>0</v>
      </c>
      <c r="AI6">
        <v>0</v>
      </c>
      <c r="AJ6">
        <v>0</v>
      </c>
      <c r="AK6">
        <v>52.15</v>
      </c>
      <c r="AL6">
        <v>79.38</v>
      </c>
      <c r="AM6">
        <v>0</v>
      </c>
      <c r="AN6">
        <v>0</v>
      </c>
      <c r="AO6">
        <v>0</v>
      </c>
      <c r="AP6">
        <v>5.76</v>
      </c>
      <c r="AQ6">
        <v>14.93</v>
      </c>
      <c r="AR6">
        <v>1.1100000000000001</v>
      </c>
      <c r="AS6">
        <v>4.57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2615.0600000000009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104.16</v>
      </c>
      <c r="Q7">
        <v>20.56</v>
      </c>
      <c r="R7">
        <v>42.4</v>
      </c>
      <c r="S7">
        <v>26.39</v>
      </c>
      <c r="T7">
        <v>0</v>
      </c>
      <c r="U7">
        <v>418.77</v>
      </c>
      <c r="V7">
        <v>20.8</v>
      </c>
      <c r="W7">
        <v>44.31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1.32</v>
      </c>
      <c r="AE7">
        <v>16.48</v>
      </c>
      <c r="AF7">
        <v>8.8699999999999992</v>
      </c>
      <c r="AG7">
        <v>41.97</v>
      </c>
      <c r="AH7">
        <v>0</v>
      </c>
      <c r="AI7">
        <v>0</v>
      </c>
      <c r="AJ7">
        <v>0</v>
      </c>
      <c r="AK7">
        <v>52.15</v>
      </c>
      <c r="AL7">
        <v>79.38</v>
      </c>
      <c r="AM7">
        <v>0</v>
      </c>
      <c r="AN7">
        <v>0</v>
      </c>
      <c r="AO7">
        <v>0</v>
      </c>
      <c r="AP7">
        <v>5.76</v>
      </c>
      <c r="AQ7">
        <v>14.93</v>
      </c>
      <c r="AR7">
        <v>1.1100000000000001</v>
      </c>
      <c r="AS7">
        <v>4.57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2607.2700000000009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104.16</v>
      </c>
      <c r="Q8">
        <v>20.56</v>
      </c>
      <c r="R8">
        <v>42.4</v>
      </c>
      <c r="S8">
        <v>26.39</v>
      </c>
      <c r="T8">
        <v>0</v>
      </c>
      <c r="U8">
        <v>418.77</v>
      </c>
      <c r="V8">
        <v>20.8</v>
      </c>
      <c r="W8">
        <v>44.31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1.32</v>
      </c>
      <c r="AE8">
        <v>16.48</v>
      </c>
      <c r="AF8">
        <v>8.8699999999999992</v>
      </c>
      <c r="AG8">
        <v>41.97</v>
      </c>
      <c r="AH8">
        <v>0</v>
      </c>
      <c r="AI8">
        <v>0</v>
      </c>
      <c r="AJ8">
        <v>0</v>
      </c>
      <c r="AK8">
        <v>52.15</v>
      </c>
      <c r="AL8">
        <v>79.38</v>
      </c>
      <c r="AM8">
        <v>0</v>
      </c>
      <c r="AN8">
        <v>0</v>
      </c>
      <c r="AO8">
        <v>0</v>
      </c>
      <c r="AP8">
        <v>5.76</v>
      </c>
      <c r="AQ8">
        <v>14.93</v>
      </c>
      <c r="AR8">
        <v>1.1100000000000001</v>
      </c>
      <c r="AS8">
        <v>4.57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2607.2700000000009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104.16</v>
      </c>
      <c r="Q9">
        <v>20.56</v>
      </c>
      <c r="R9">
        <v>42.4</v>
      </c>
      <c r="S9">
        <v>26.39</v>
      </c>
      <c r="T9">
        <v>0</v>
      </c>
      <c r="U9">
        <v>418.77</v>
      </c>
      <c r="V9">
        <v>20.8</v>
      </c>
      <c r="W9">
        <v>44.31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1.32</v>
      </c>
      <c r="AE9">
        <v>16.48</v>
      </c>
      <c r="AF9">
        <v>8.8699999999999992</v>
      </c>
      <c r="AG9">
        <v>41.97</v>
      </c>
      <c r="AH9">
        <v>0</v>
      </c>
      <c r="AI9">
        <v>0</v>
      </c>
      <c r="AJ9">
        <v>0</v>
      </c>
      <c r="AK9">
        <v>52.15</v>
      </c>
      <c r="AL9">
        <v>79.38</v>
      </c>
      <c r="AM9">
        <v>0</v>
      </c>
      <c r="AN9">
        <v>0</v>
      </c>
      <c r="AO9">
        <v>0</v>
      </c>
      <c r="AP9">
        <v>11.92</v>
      </c>
      <c r="AQ9">
        <v>14.93</v>
      </c>
      <c r="AR9">
        <v>1.1100000000000001</v>
      </c>
      <c r="AS9">
        <v>4.57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2613.4300000000007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104.16</v>
      </c>
      <c r="Q10">
        <v>20.56</v>
      </c>
      <c r="R10">
        <v>42.4</v>
      </c>
      <c r="S10">
        <v>26.39</v>
      </c>
      <c r="T10">
        <v>0</v>
      </c>
      <c r="U10">
        <v>418.77</v>
      </c>
      <c r="V10">
        <v>20.8</v>
      </c>
      <c r="W10">
        <v>44.31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1.32</v>
      </c>
      <c r="AE10">
        <v>16.48</v>
      </c>
      <c r="AF10">
        <v>8.8699999999999992</v>
      </c>
      <c r="AG10">
        <v>41.97</v>
      </c>
      <c r="AH10">
        <v>0</v>
      </c>
      <c r="AI10">
        <v>0</v>
      </c>
      <c r="AJ10">
        <v>0</v>
      </c>
      <c r="AK10">
        <v>52.15</v>
      </c>
      <c r="AL10">
        <v>13.95</v>
      </c>
      <c r="AM10">
        <v>0</v>
      </c>
      <c r="AN10">
        <v>0</v>
      </c>
      <c r="AO10">
        <v>0</v>
      </c>
      <c r="AP10">
        <v>11.92</v>
      </c>
      <c r="AQ10">
        <v>14.93</v>
      </c>
      <c r="AR10">
        <v>1.1100000000000001</v>
      </c>
      <c r="AS10">
        <v>4.57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2548.0000000000005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104.16</v>
      </c>
      <c r="Q11">
        <v>20.56</v>
      </c>
      <c r="R11">
        <v>42.4</v>
      </c>
      <c r="S11">
        <v>26.39</v>
      </c>
      <c r="T11">
        <v>0</v>
      </c>
      <c r="U11">
        <v>418.77</v>
      </c>
      <c r="V11">
        <v>20.8</v>
      </c>
      <c r="W11">
        <v>44.31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1.32</v>
      </c>
      <c r="AE11">
        <v>16.48</v>
      </c>
      <c r="AF11">
        <v>8.8699999999999992</v>
      </c>
      <c r="AG11">
        <v>41.97</v>
      </c>
      <c r="AH11">
        <v>0</v>
      </c>
      <c r="AI11">
        <v>0</v>
      </c>
      <c r="AJ11">
        <v>0</v>
      </c>
      <c r="AK11">
        <v>52.15</v>
      </c>
      <c r="AL11">
        <v>2.33</v>
      </c>
      <c r="AM11">
        <v>0</v>
      </c>
      <c r="AN11">
        <v>0</v>
      </c>
      <c r="AO11">
        <v>0</v>
      </c>
      <c r="AP11">
        <v>5.76</v>
      </c>
      <c r="AQ11">
        <v>14.93</v>
      </c>
      <c r="AR11">
        <v>1.1100000000000001</v>
      </c>
      <c r="AS11">
        <v>4.57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2530.2200000000007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104.16</v>
      </c>
      <c r="Q12">
        <v>20.56</v>
      </c>
      <c r="R12">
        <v>42.4</v>
      </c>
      <c r="S12">
        <v>26.39</v>
      </c>
      <c r="T12">
        <v>0</v>
      </c>
      <c r="U12">
        <v>418.77</v>
      </c>
      <c r="V12">
        <v>20.8</v>
      </c>
      <c r="W12">
        <v>44.31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1.32</v>
      </c>
      <c r="AE12">
        <v>16.48</v>
      </c>
      <c r="AF12">
        <v>8.8699999999999992</v>
      </c>
      <c r="AG12">
        <v>41.97</v>
      </c>
      <c r="AH12">
        <v>0</v>
      </c>
      <c r="AI12">
        <v>0</v>
      </c>
      <c r="AJ12">
        <v>0</v>
      </c>
      <c r="AK12">
        <v>52.15</v>
      </c>
      <c r="AL12">
        <v>2.33</v>
      </c>
      <c r="AM12">
        <v>0</v>
      </c>
      <c r="AN12">
        <v>0</v>
      </c>
      <c r="AO12">
        <v>0</v>
      </c>
      <c r="AP12">
        <v>5.76</v>
      </c>
      <c r="AQ12">
        <v>14.93</v>
      </c>
      <c r="AR12">
        <v>1.1100000000000001</v>
      </c>
      <c r="AS12">
        <v>4.57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2530.2200000000007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104.16</v>
      </c>
      <c r="Q13">
        <v>20.56</v>
      </c>
      <c r="R13">
        <v>42.4</v>
      </c>
      <c r="S13">
        <v>26.39</v>
      </c>
      <c r="T13">
        <v>0</v>
      </c>
      <c r="U13">
        <v>418.77</v>
      </c>
      <c r="V13">
        <v>20.8</v>
      </c>
      <c r="W13">
        <v>44.31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1.32</v>
      </c>
      <c r="AE13">
        <v>16.48</v>
      </c>
      <c r="AF13">
        <v>8.8699999999999992</v>
      </c>
      <c r="AG13">
        <v>41.97</v>
      </c>
      <c r="AH13">
        <v>0</v>
      </c>
      <c r="AI13">
        <v>0</v>
      </c>
      <c r="AJ13">
        <v>0</v>
      </c>
      <c r="AK13">
        <v>52.15</v>
      </c>
      <c r="AL13">
        <v>2.33</v>
      </c>
      <c r="AM13">
        <v>0</v>
      </c>
      <c r="AN13">
        <v>0</v>
      </c>
      <c r="AO13">
        <v>0</v>
      </c>
      <c r="AP13">
        <v>5.76</v>
      </c>
      <c r="AQ13">
        <v>14.93</v>
      </c>
      <c r="AR13">
        <v>1.1100000000000001</v>
      </c>
      <c r="AS13">
        <v>4.57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2530.2200000000007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104.16</v>
      </c>
      <c r="Q14">
        <v>20.56</v>
      </c>
      <c r="R14">
        <v>42.4</v>
      </c>
      <c r="S14">
        <v>26.39</v>
      </c>
      <c r="T14">
        <v>0</v>
      </c>
      <c r="U14">
        <v>418.77</v>
      </c>
      <c r="V14">
        <v>20.8</v>
      </c>
      <c r="W14">
        <v>44.31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1.32</v>
      </c>
      <c r="AE14">
        <v>16.48</v>
      </c>
      <c r="AF14">
        <v>8.8699999999999992</v>
      </c>
      <c r="AG14">
        <v>41.97</v>
      </c>
      <c r="AH14">
        <v>0</v>
      </c>
      <c r="AI14">
        <v>0</v>
      </c>
      <c r="AJ14">
        <v>0</v>
      </c>
      <c r="AK14">
        <v>52.15</v>
      </c>
      <c r="AL14">
        <v>2.33</v>
      </c>
      <c r="AM14">
        <v>0</v>
      </c>
      <c r="AN14">
        <v>0</v>
      </c>
      <c r="AO14">
        <v>0</v>
      </c>
      <c r="AP14">
        <v>5.76</v>
      </c>
      <c r="AQ14">
        <v>14.93</v>
      </c>
      <c r="AR14">
        <v>1.1100000000000001</v>
      </c>
      <c r="AS14">
        <v>4.57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2530.2200000000007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104.16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20.8</v>
      </c>
      <c r="W15">
        <v>44.31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1.32</v>
      </c>
      <c r="AE15">
        <v>32.96</v>
      </c>
      <c r="AF15">
        <v>8.8699999999999992</v>
      </c>
      <c r="AG15">
        <v>41.97</v>
      </c>
      <c r="AH15">
        <v>0</v>
      </c>
      <c r="AI15">
        <v>0</v>
      </c>
      <c r="AJ15">
        <v>0</v>
      </c>
      <c r="AK15">
        <v>52.15</v>
      </c>
      <c r="AL15">
        <v>2.33</v>
      </c>
      <c r="AM15">
        <v>0</v>
      </c>
      <c r="AN15">
        <v>0</v>
      </c>
      <c r="AO15">
        <v>0</v>
      </c>
      <c r="AP15">
        <v>5.76</v>
      </c>
      <c r="AQ15">
        <v>14.93</v>
      </c>
      <c r="AR15">
        <v>1.1100000000000001</v>
      </c>
      <c r="AS15">
        <v>4.57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2546.7000000000007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104.16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20.8</v>
      </c>
      <c r="W16">
        <v>44.31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1.32</v>
      </c>
      <c r="AE16">
        <v>32.96</v>
      </c>
      <c r="AF16">
        <v>8.8699999999999992</v>
      </c>
      <c r="AG16">
        <v>41.97</v>
      </c>
      <c r="AH16">
        <v>20.83</v>
      </c>
      <c r="AI16">
        <v>0</v>
      </c>
      <c r="AJ16">
        <v>0</v>
      </c>
      <c r="AK16">
        <v>52.15</v>
      </c>
      <c r="AL16">
        <v>2.33</v>
      </c>
      <c r="AM16">
        <v>0</v>
      </c>
      <c r="AN16">
        <v>0</v>
      </c>
      <c r="AO16">
        <v>0</v>
      </c>
      <c r="AP16">
        <v>5.76</v>
      </c>
      <c r="AQ16">
        <v>14.93</v>
      </c>
      <c r="AR16">
        <v>1.1100000000000001</v>
      </c>
      <c r="AS16">
        <v>4.57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2567.5300000000007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104.16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20.8</v>
      </c>
      <c r="W17">
        <v>44.31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1.32</v>
      </c>
      <c r="AE17">
        <v>32.96</v>
      </c>
      <c r="AF17">
        <v>8.8699999999999992</v>
      </c>
      <c r="AG17">
        <v>41.97</v>
      </c>
      <c r="AH17">
        <v>20.83</v>
      </c>
      <c r="AI17">
        <v>0</v>
      </c>
      <c r="AJ17">
        <v>0</v>
      </c>
      <c r="AK17">
        <v>52.15</v>
      </c>
      <c r="AL17">
        <v>12.78</v>
      </c>
      <c r="AM17">
        <v>0</v>
      </c>
      <c r="AN17">
        <v>0</v>
      </c>
      <c r="AO17">
        <v>0</v>
      </c>
      <c r="AP17">
        <v>5.76</v>
      </c>
      <c r="AQ17">
        <v>14.93</v>
      </c>
      <c r="AR17">
        <v>1.1100000000000001</v>
      </c>
      <c r="AS17">
        <v>4.57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2577.9800000000009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104.16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20.8</v>
      </c>
      <c r="W18">
        <v>44.31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1.32</v>
      </c>
      <c r="AE18">
        <v>32.96</v>
      </c>
      <c r="AF18">
        <v>8.8699999999999992</v>
      </c>
      <c r="AG18">
        <v>41.97</v>
      </c>
      <c r="AH18">
        <v>20.83</v>
      </c>
      <c r="AI18">
        <v>0</v>
      </c>
      <c r="AJ18">
        <v>0</v>
      </c>
      <c r="AK18">
        <v>52.15</v>
      </c>
      <c r="AL18">
        <v>12.78</v>
      </c>
      <c r="AM18">
        <v>0</v>
      </c>
      <c r="AN18">
        <v>0</v>
      </c>
      <c r="AO18">
        <v>0</v>
      </c>
      <c r="AP18">
        <v>5.76</v>
      </c>
      <c r="AQ18">
        <v>14.93</v>
      </c>
      <c r="AR18">
        <v>1.1100000000000001</v>
      </c>
      <c r="AS18">
        <v>4.57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2577.9800000000009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104.16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20.8</v>
      </c>
      <c r="W19">
        <v>44.31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1.32</v>
      </c>
      <c r="AE19">
        <v>32.96</v>
      </c>
      <c r="AF19">
        <v>8.8699999999999992</v>
      </c>
      <c r="AG19">
        <v>41.97</v>
      </c>
      <c r="AH19">
        <v>20.83</v>
      </c>
      <c r="AI19">
        <v>0</v>
      </c>
      <c r="AJ19">
        <v>0</v>
      </c>
      <c r="AK19">
        <v>52.15</v>
      </c>
      <c r="AL19">
        <v>2.33</v>
      </c>
      <c r="AM19">
        <v>0</v>
      </c>
      <c r="AN19">
        <v>0</v>
      </c>
      <c r="AO19">
        <v>0</v>
      </c>
      <c r="AP19">
        <v>5.76</v>
      </c>
      <c r="AQ19">
        <v>14.93</v>
      </c>
      <c r="AR19">
        <v>1.1100000000000001</v>
      </c>
      <c r="AS19">
        <v>4.57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2567.5300000000007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104.16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20.8</v>
      </c>
      <c r="W20">
        <v>44.31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1.32</v>
      </c>
      <c r="AE20">
        <v>32.96</v>
      </c>
      <c r="AF20">
        <v>8.8699999999999992</v>
      </c>
      <c r="AG20">
        <v>41.97</v>
      </c>
      <c r="AH20">
        <v>20.83</v>
      </c>
      <c r="AI20">
        <v>0</v>
      </c>
      <c r="AJ20">
        <v>0</v>
      </c>
      <c r="AK20">
        <v>52.15</v>
      </c>
      <c r="AL20">
        <v>2.33</v>
      </c>
      <c r="AM20">
        <v>0</v>
      </c>
      <c r="AN20">
        <v>0</v>
      </c>
      <c r="AO20">
        <v>0</v>
      </c>
      <c r="AP20">
        <v>5.76</v>
      </c>
      <c r="AQ20">
        <v>14.93</v>
      </c>
      <c r="AR20">
        <v>1.1100000000000001</v>
      </c>
      <c r="AS20">
        <v>4.57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2567.5300000000007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104.16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20.8</v>
      </c>
      <c r="W21">
        <v>44.31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1.32</v>
      </c>
      <c r="AE21">
        <v>32.96</v>
      </c>
      <c r="AF21">
        <v>8.8699999999999992</v>
      </c>
      <c r="AG21">
        <v>41.97</v>
      </c>
      <c r="AH21">
        <v>20.83</v>
      </c>
      <c r="AI21">
        <v>0</v>
      </c>
      <c r="AJ21">
        <v>0</v>
      </c>
      <c r="AK21">
        <v>52.15</v>
      </c>
      <c r="AL21">
        <v>2.33</v>
      </c>
      <c r="AM21">
        <v>0</v>
      </c>
      <c r="AN21">
        <v>0</v>
      </c>
      <c r="AO21">
        <v>0</v>
      </c>
      <c r="AP21">
        <v>5.76</v>
      </c>
      <c r="AQ21">
        <v>14.93</v>
      </c>
      <c r="AR21">
        <v>0</v>
      </c>
      <c r="AS21">
        <v>4.57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2566.4200000000005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104.16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20.8</v>
      </c>
      <c r="W22">
        <v>44.31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1.32</v>
      </c>
      <c r="AE22">
        <v>32.96</v>
      </c>
      <c r="AF22">
        <v>8.8699999999999992</v>
      </c>
      <c r="AG22">
        <v>41.97</v>
      </c>
      <c r="AH22">
        <v>20.83</v>
      </c>
      <c r="AI22">
        <v>0</v>
      </c>
      <c r="AJ22">
        <v>0</v>
      </c>
      <c r="AK22">
        <v>52.15</v>
      </c>
      <c r="AL22">
        <v>2.33</v>
      </c>
      <c r="AM22">
        <v>0</v>
      </c>
      <c r="AN22">
        <v>0</v>
      </c>
      <c r="AO22">
        <v>0</v>
      </c>
      <c r="AP22">
        <v>5.76</v>
      </c>
      <c r="AQ22">
        <v>14.93</v>
      </c>
      <c r="AR22">
        <v>0</v>
      </c>
      <c r="AS22">
        <v>4.57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2566.4200000000005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104.16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20.8</v>
      </c>
      <c r="W23">
        <v>44.31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1.32</v>
      </c>
      <c r="AE23">
        <v>32.96</v>
      </c>
      <c r="AF23">
        <v>8.8699999999999992</v>
      </c>
      <c r="AG23">
        <v>41.97</v>
      </c>
      <c r="AH23">
        <v>37.880000000000003</v>
      </c>
      <c r="AI23">
        <v>0</v>
      </c>
      <c r="AJ23">
        <v>0</v>
      </c>
      <c r="AK23">
        <v>52.15</v>
      </c>
      <c r="AL23">
        <v>2.33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0</v>
      </c>
      <c r="AS23">
        <v>4.57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2583.4700000000007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104.16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20.8</v>
      </c>
      <c r="W24">
        <v>44.31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9.11</v>
      </c>
      <c r="AE24">
        <v>32.96</v>
      </c>
      <c r="AF24">
        <v>8.8699999999999992</v>
      </c>
      <c r="AG24">
        <v>41.97</v>
      </c>
      <c r="AH24">
        <v>56.82</v>
      </c>
      <c r="AI24">
        <v>0</v>
      </c>
      <c r="AJ24">
        <v>0</v>
      </c>
      <c r="AK24">
        <v>52.15</v>
      </c>
      <c r="AL24">
        <v>2.33</v>
      </c>
      <c r="AM24">
        <v>0</v>
      </c>
      <c r="AN24">
        <v>0</v>
      </c>
      <c r="AO24">
        <v>0</v>
      </c>
      <c r="AP24">
        <v>5.76</v>
      </c>
      <c r="AQ24">
        <v>14.93</v>
      </c>
      <c r="AR24">
        <v>0</v>
      </c>
      <c r="AS24">
        <v>4.57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2610.2000000000007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104.16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20.8</v>
      </c>
      <c r="W25">
        <v>44.31</v>
      </c>
      <c r="X25">
        <v>148.30000000000001</v>
      </c>
      <c r="Y25">
        <v>0</v>
      </c>
      <c r="Z25">
        <v>1.1000000000000001</v>
      </c>
      <c r="AA25">
        <v>0</v>
      </c>
      <c r="AB25">
        <v>2.4</v>
      </c>
      <c r="AC25">
        <v>0</v>
      </c>
      <c r="AD25">
        <v>9.11</v>
      </c>
      <c r="AE25">
        <v>32.96</v>
      </c>
      <c r="AF25">
        <v>8.8699999999999992</v>
      </c>
      <c r="AG25">
        <v>41.97</v>
      </c>
      <c r="AH25">
        <v>92.61</v>
      </c>
      <c r="AI25">
        <v>0</v>
      </c>
      <c r="AJ25">
        <v>0</v>
      </c>
      <c r="AK25">
        <v>52.15</v>
      </c>
      <c r="AL25">
        <v>12.78</v>
      </c>
      <c r="AM25">
        <v>0</v>
      </c>
      <c r="AN25">
        <v>0</v>
      </c>
      <c r="AO25">
        <v>0</v>
      </c>
      <c r="AP25">
        <v>5.76</v>
      </c>
      <c r="AQ25">
        <v>15.56</v>
      </c>
      <c r="AR25">
        <v>0</v>
      </c>
      <c r="AS25">
        <v>4.57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2658.170000000001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104.16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20.8</v>
      </c>
      <c r="W26">
        <v>44.31</v>
      </c>
      <c r="X26">
        <v>148.30000000000001</v>
      </c>
      <c r="Y26">
        <v>0</v>
      </c>
      <c r="Z26">
        <v>2.2000000000000002</v>
      </c>
      <c r="AA26">
        <v>11.85</v>
      </c>
      <c r="AB26">
        <v>4</v>
      </c>
      <c r="AC26">
        <v>9.68</v>
      </c>
      <c r="AD26">
        <v>18.23</v>
      </c>
      <c r="AE26">
        <v>49.43</v>
      </c>
      <c r="AF26">
        <v>8.8699999999999992</v>
      </c>
      <c r="AG26">
        <v>41.97</v>
      </c>
      <c r="AH26">
        <v>116.95</v>
      </c>
      <c r="AI26">
        <v>2.5499999999999998</v>
      </c>
      <c r="AJ26">
        <v>0</v>
      </c>
      <c r="AK26">
        <v>52.15</v>
      </c>
      <c r="AL26">
        <v>12.78</v>
      </c>
      <c r="AM26">
        <v>0</v>
      </c>
      <c r="AN26">
        <v>0</v>
      </c>
      <c r="AO26">
        <v>0</v>
      </c>
      <c r="AP26">
        <v>5.76</v>
      </c>
      <c r="AQ26">
        <v>15.25</v>
      </c>
      <c r="AR26">
        <v>0</v>
      </c>
      <c r="AS26">
        <v>4.57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2734.57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104.16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20.8</v>
      </c>
      <c r="W27">
        <v>44.31</v>
      </c>
      <c r="X27">
        <v>148.30000000000001</v>
      </c>
      <c r="Y27">
        <v>0</v>
      </c>
      <c r="Z27">
        <v>6.52</v>
      </c>
      <c r="AA27">
        <v>14.05</v>
      </c>
      <c r="AB27">
        <v>12</v>
      </c>
      <c r="AC27">
        <v>19.36</v>
      </c>
      <c r="AD27">
        <v>27.48</v>
      </c>
      <c r="AE27">
        <v>49.43</v>
      </c>
      <c r="AF27">
        <v>8.8699999999999992</v>
      </c>
      <c r="AG27">
        <v>41.97</v>
      </c>
      <c r="AH27">
        <v>140.34</v>
      </c>
      <c r="AI27">
        <v>6.36</v>
      </c>
      <c r="AJ27">
        <v>0</v>
      </c>
      <c r="AK27">
        <v>52.15</v>
      </c>
      <c r="AL27">
        <v>12.78</v>
      </c>
      <c r="AM27">
        <v>0</v>
      </c>
      <c r="AN27">
        <v>0</v>
      </c>
      <c r="AO27">
        <v>0</v>
      </c>
      <c r="AP27">
        <v>5.76</v>
      </c>
      <c r="AQ27">
        <v>31.13</v>
      </c>
      <c r="AR27">
        <v>0</v>
      </c>
      <c r="AS27">
        <v>4.57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2810.0400000000013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104.16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20.8</v>
      </c>
      <c r="W28">
        <v>44.31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37.65</v>
      </c>
      <c r="AE28">
        <v>49.43</v>
      </c>
      <c r="AF28">
        <v>19.72</v>
      </c>
      <c r="AG28">
        <v>41.97</v>
      </c>
      <c r="AH28">
        <v>140.34</v>
      </c>
      <c r="AI28">
        <v>33.1</v>
      </c>
      <c r="AJ28">
        <v>0</v>
      </c>
      <c r="AK28">
        <v>52.15</v>
      </c>
      <c r="AL28">
        <v>12.78</v>
      </c>
      <c r="AM28">
        <v>5.27</v>
      </c>
      <c r="AN28">
        <v>0</v>
      </c>
      <c r="AO28">
        <v>0</v>
      </c>
      <c r="AP28">
        <v>5.76</v>
      </c>
      <c r="AQ28">
        <v>31.13</v>
      </c>
      <c r="AR28">
        <v>1.1100000000000001</v>
      </c>
      <c r="AS28">
        <v>4.57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2914.4300000000012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104.16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20.8</v>
      </c>
      <c r="W29">
        <v>44.31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37.65</v>
      </c>
      <c r="AE29">
        <v>49.43</v>
      </c>
      <c r="AF29">
        <v>19.72</v>
      </c>
      <c r="AG29">
        <v>41.97</v>
      </c>
      <c r="AH29">
        <v>140.34</v>
      </c>
      <c r="AI29">
        <v>33.1</v>
      </c>
      <c r="AJ29">
        <v>0</v>
      </c>
      <c r="AK29">
        <v>52.15</v>
      </c>
      <c r="AL29">
        <v>12.78</v>
      </c>
      <c r="AM29">
        <v>10.54</v>
      </c>
      <c r="AN29">
        <v>0</v>
      </c>
      <c r="AO29">
        <v>0</v>
      </c>
      <c r="AP29">
        <v>5.76</v>
      </c>
      <c r="AQ29">
        <v>31.13</v>
      </c>
      <c r="AR29">
        <v>2.21</v>
      </c>
      <c r="AS29">
        <v>4.57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2920.8000000000011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104.16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20.8</v>
      </c>
      <c r="W30">
        <v>44.31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37.65</v>
      </c>
      <c r="AE30">
        <v>49.43</v>
      </c>
      <c r="AF30">
        <v>19.72</v>
      </c>
      <c r="AG30">
        <v>41.97</v>
      </c>
      <c r="AH30">
        <v>140.34</v>
      </c>
      <c r="AI30">
        <v>33.1</v>
      </c>
      <c r="AJ30">
        <v>0</v>
      </c>
      <c r="AK30">
        <v>52.15</v>
      </c>
      <c r="AL30">
        <v>12.78</v>
      </c>
      <c r="AM30">
        <v>10.54</v>
      </c>
      <c r="AN30">
        <v>0</v>
      </c>
      <c r="AO30">
        <v>0</v>
      </c>
      <c r="AP30">
        <v>5.76</v>
      </c>
      <c r="AQ30">
        <v>31.13</v>
      </c>
      <c r="AR30">
        <v>39.19</v>
      </c>
      <c r="AS30">
        <v>4.57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2957.7800000000011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104.16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20.8</v>
      </c>
      <c r="W31">
        <v>44.31</v>
      </c>
      <c r="X31">
        <v>148.30000000000001</v>
      </c>
      <c r="Y31">
        <v>0</v>
      </c>
      <c r="Z31">
        <v>19.559999999999999</v>
      </c>
      <c r="AA31">
        <v>11.85</v>
      </c>
      <c r="AB31">
        <v>39.51</v>
      </c>
      <c r="AC31">
        <v>29.06</v>
      </c>
      <c r="AD31">
        <v>37.65</v>
      </c>
      <c r="AE31">
        <v>49.43</v>
      </c>
      <c r="AF31">
        <v>19.72</v>
      </c>
      <c r="AG31">
        <v>41.97</v>
      </c>
      <c r="AH31">
        <v>140.34</v>
      </c>
      <c r="AI31">
        <v>33.1</v>
      </c>
      <c r="AJ31">
        <v>0</v>
      </c>
      <c r="AK31">
        <v>52.15</v>
      </c>
      <c r="AL31">
        <v>13.95</v>
      </c>
      <c r="AM31">
        <v>10.54</v>
      </c>
      <c r="AN31">
        <v>0</v>
      </c>
      <c r="AO31">
        <v>0</v>
      </c>
      <c r="AP31">
        <v>5.76</v>
      </c>
      <c r="AQ31">
        <v>31.13</v>
      </c>
      <c r="AR31">
        <v>39.19</v>
      </c>
      <c r="AS31">
        <v>4.57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2956.7500000000005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104.16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20.8</v>
      </c>
      <c r="W32">
        <v>44.31</v>
      </c>
      <c r="X32">
        <v>148.30000000000001</v>
      </c>
      <c r="Y32">
        <v>0</v>
      </c>
      <c r="Z32">
        <v>19.559999999999999</v>
      </c>
      <c r="AA32">
        <v>0</v>
      </c>
      <c r="AB32">
        <v>39.51</v>
      </c>
      <c r="AC32">
        <v>29.06</v>
      </c>
      <c r="AD32">
        <v>37.65</v>
      </c>
      <c r="AE32">
        <v>49.43</v>
      </c>
      <c r="AF32">
        <v>19.72</v>
      </c>
      <c r="AG32">
        <v>41.97</v>
      </c>
      <c r="AH32">
        <v>140.34</v>
      </c>
      <c r="AI32">
        <v>33.1</v>
      </c>
      <c r="AJ32">
        <v>0</v>
      </c>
      <c r="AK32">
        <v>52.15</v>
      </c>
      <c r="AL32">
        <v>79.38</v>
      </c>
      <c r="AM32">
        <v>5.27</v>
      </c>
      <c r="AN32">
        <v>0</v>
      </c>
      <c r="AO32">
        <v>0</v>
      </c>
      <c r="AP32">
        <v>5.76</v>
      </c>
      <c r="AQ32">
        <v>31.13</v>
      </c>
      <c r="AR32">
        <v>1.1100000000000001</v>
      </c>
      <c r="AS32">
        <v>4.57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2966.9800000000009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104.16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20.8</v>
      </c>
      <c r="W33">
        <v>44.31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41.97</v>
      </c>
      <c r="AH33">
        <v>113.64</v>
      </c>
      <c r="AI33">
        <v>33.1</v>
      </c>
      <c r="AJ33">
        <v>0</v>
      </c>
      <c r="AK33">
        <v>52.15</v>
      </c>
      <c r="AL33">
        <v>79.38</v>
      </c>
      <c r="AM33">
        <v>0</v>
      </c>
      <c r="AN33">
        <v>0</v>
      </c>
      <c r="AO33">
        <v>0</v>
      </c>
      <c r="AP33">
        <v>5.76</v>
      </c>
      <c r="AQ33">
        <v>14.93</v>
      </c>
      <c r="AR33">
        <v>1.1100000000000001</v>
      </c>
      <c r="AS33">
        <v>4.57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2845.4100000000008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104.16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20.8</v>
      </c>
      <c r="W34">
        <v>44.31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18.23</v>
      </c>
      <c r="AE34">
        <v>32.96</v>
      </c>
      <c r="AF34">
        <v>8.8699999999999992</v>
      </c>
      <c r="AG34">
        <v>41.97</v>
      </c>
      <c r="AH34">
        <v>85.42</v>
      </c>
      <c r="AI34">
        <v>5.09</v>
      </c>
      <c r="AJ34">
        <v>0</v>
      </c>
      <c r="AK34">
        <v>52.15</v>
      </c>
      <c r="AL34">
        <v>79.38</v>
      </c>
      <c r="AM34">
        <v>0</v>
      </c>
      <c r="AN34">
        <v>0</v>
      </c>
      <c r="AO34">
        <v>0</v>
      </c>
      <c r="AP34">
        <v>5.76</v>
      </c>
      <c r="AQ34">
        <v>0</v>
      </c>
      <c r="AR34">
        <v>1.1100000000000001</v>
      </c>
      <c r="AS34">
        <v>4.57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2740.9800000000009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104.16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20.8</v>
      </c>
      <c r="W35">
        <v>44.31</v>
      </c>
      <c r="X35">
        <v>148.30000000000001</v>
      </c>
      <c r="Y35">
        <v>0</v>
      </c>
      <c r="Z35">
        <v>1.1000000000000001</v>
      </c>
      <c r="AA35">
        <v>0</v>
      </c>
      <c r="AB35">
        <v>2.4</v>
      </c>
      <c r="AC35">
        <v>9.68</v>
      </c>
      <c r="AD35">
        <v>9.11</v>
      </c>
      <c r="AE35">
        <v>32.96</v>
      </c>
      <c r="AF35">
        <v>8.8699999999999992</v>
      </c>
      <c r="AG35">
        <v>41.97</v>
      </c>
      <c r="AH35">
        <v>73.959999999999994</v>
      </c>
      <c r="AI35">
        <v>2.5499999999999998</v>
      </c>
      <c r="AJ35">
        <v>0</v>
      </c>
      <c r="AK35">
        <v>52.15</v>
      </c>
      <c r="AL35">
        <v>79.38</v>
      </c>
      <c r="AM35">
        <v>0</v>
      </c>
      <c r="AN35">
        <v>0</v>
      </c>
      <c r="AO35">
        <v>0</v>
      </c>
      <c r="AP35">
        <v>11.91</v>
      </c>
      <c r="AQ35">
        <v>0</v>
      </c>
      <c r="AR35">
        <v>1.1100000000000001</v>
      </c>
      <c r="AS35">
        <v>4.57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2708.9900000000007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104.16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20.8</v>
      </c>
      <c r="W36">
        <v>44.31</v>
      </c>
      <c r="X36">
        <v>148.30000000000001</v>
      </c>
      <c r="Y36">
        <v>0</v>
      </c>
      <c r="Z36">
        <v>0</v>
      </c>
      <c r="AA36">
        <v>0</v>
      </c>
      <c r="AB36">
        <v>2.4</v>
      </c>
      <c r="AC36">
        <v>9.68</v>
      </c>
      <c r="AD36">
        <v>9.11</v>
      </c>
      <c r="AE36">
        <v>32.96</v>
      </c>
      <c r="AF36">
        <v>8.8699999999999992</v>
      </c>
      <c r="AG36">
        <v>41.97</v>
      </c>
      <c r="AH36">
        <v>41.67</v>
      </c>
      <c r="AI36">
        <v>0</v>
      </c>
      <c r="AJ36">
        <v>0</v>
      </c>
      <c r="AK36">
        <v>52.15</v>
      </c>
      <c r="AL36">
        <v>13.95</v>
      </c>
      <c r="AM36">
        <v>0</v>
      </c>
      <c r="AN36">
        <v>0</v>
      </c>
      <c r="AO36">
        <v>0</v>
      </c>
      <c r="AP36">
        <v>11.91</v>
      </c>
      <c r="AQ36">
        <v>0</v>
      </c>
      <c r="AR36">
        <v>1.1100000000000001</v>
      </c>
      <c r="AS36">
        <v>4.57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2607.6200000000003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104.16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20.8</v>
      </c>
      <c r="W37">
        <v>44.31</v>
      </c>
      <c r="X37">
        <v>148.30000000000001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9.11</v>
      </c>
      <c r="AE37">
        <v>32.96</v>
      </c>
      <c r="AF37">
        <v>8.8699999999999992</v>
      </c>
      <c r="AG37">
        <v>41.97</v>
      </c>
      <c r="AH37">
        <v>23.39</v>
      </c>
      <c r="AI37">
        <v>0</v>
      </c>
      <c r="AJ37">
        <v>0</v>
      </c>
      <c r="AK37">
        <v>52.15</v>
      </c>
      <c r="AL37">
        <v>12.78</v>
      </c>
      <c r="AM37">
        <v>0</v>
      </c>
      <c r="AN37">
        <v>0</v>
      </c>
      <c r="AO37">
        <v>0</v>
      </c>
      <c r="AP37">
        <v>5.76</v>
      </c>
      <c r="AQ37">
        <v>0</v>
      </c>
      <c r="AR37">
        <v>1.1100000000000001</v>
      </c>
      <c r="AS37">
        <v>4.57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2582.0200000000009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104.16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20.8</v>
      </c>
      <c r="W38">
        <v>44.31</v>
      </c>
      <c r="X38">
        <v>148.30000000000001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9.11</v>
      </c>
      <c r="AE38">
        <v>32.96</v>
      </c>
      <c r="AF38">
        <v>8.8699999999999992</v>
      </c>
      <c r="AG38">
        <v>41.97</v>
      </c>
      <c r="AH38">
        <v>20.83</v>
      </c>
      <c r="AI38">
        <v>0</v>
      </c>
      <c r="AJ38">
        <v>0</v>
      </c>
      <c r="AK38">
        <v>52.15</v>
      </c>
      <c r="AL38">
        <v>12.78</v>
      </c>
      <c r="AM38">
        <v>0</v>
      </c>
      <c r="AN38">
        <v>0</v>
      </c>
      <c r="AO38">
        <v>0</v>
      </c>
      <c r="AP38">
        <v>5.76</v>
      </c>
      <c r="AQ38">
        <v>0</v>
      </c>
      <c r="AR38">
        <v>1.1100000000000001</v>
      </c>
      <c r="AS38">
        <v>4.57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2579.4600000000009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104.16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20.8</v>
      </c>
      <c r="W39">
        <v>44.31</v>
      </c>
      <c r="X39">
        <v>148.30000000000001</v>
      </c>
      <c r="Y39">
        <v>0</v>
      </c>
      <c r="Z39">
        <v>0</v>
      </c>
      <c r="AA39">
        <v>0</v>
      </c>
      <c r="AB39">
        <v>2.4</v>
      </c>
      <c r="AC39">
        <v>9.68</v>
      </c>
      <c r="AD39">
        <v>0</v>
      </c>
      <c r="AE39">
        <v>32.96</v>
      </c>
      <c r="AF39">
        <v>8.8699999999999992</v>
      </c>
      <c r="AG39">
        <v>41.97</v>
      </c>
      <c r="AH39">
        <v>20.83</v>
      </c>
      <c r="AI39">
        <v>0</v>
      </c>
      <c r="AJ39">
        <v>0</v>
      </c>
      <c r="AK39">
        <v>52.15</v>
      </c>
      <c r="AL39">
        <v>12.78</v>
      </c>
      <c r="AM39">
        <v>0</v>
      </c>
      <c r="AN39">
        <v>0</v>
      </c>
      <c r="AO39">
        <v>0</v>
      </c>
      <c r="AP39">
        <v>5.76</v>
      </c>
      <c r="AQ39">
        <v>0</v>
      </c>
      <c r="AR39">
        <v>39.19</v>
      </c>
      <c r="AS39">
        <v>4.57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2608.4300000000007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104.16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20.8</v>
      </c>
      <c r="W40">
        <v>44.31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9.68</v>
      </c>
      <c r="AD40">
        <v>0</v>
      </c>
      <c r="AE40">
        <v>32.96</v>
      </c>
      <c r="AF40">
        <v>8.8699999999999992</v>
      </c>
      <c r="AG40">
        <v>41.97</v>
      </c>
      <c r="AH40">
        <v>0</v>
      </c>
      <c r="AI40">
        <v>0</v>
      </c>
      <c r="AJ40">
        <v>0</v>
      </c>
      <c r="AK40">
        <v>52.15</v>
      </c>
      <c r="AL40">
        <v>12.78</v>
      </c>
      <c r="AM40">
        <v>0</v>
      </c>
      <c r="AN40">
        <v>0</v>
      </c>
      <c r="AO40">
        <v>0</v>
      </c>
      <c r="AP40">
        <v>5.76</v>
      </c>
      <c r="AQ40">
        <v>0</v>
      </c>
      <c r="AR40">
        <v>39.19</v>
      </c>
      <c r="AS40">
        <v>4.57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2587.6000000000008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104.16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20.8</v>
      </c>
      <c r="W41">
        <v>44.31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0</v>
      </c>
      <c r="AD41">
        <v>0</v>
      </c>
      <c r="AE41">
        <v>32.96</v>
      </c>
      <c r="AF41">
        <v>8.8699999999999992</v>
      </c>
      <c r="AG41">
        <v>41.97</v>
      </c>
      <c r="AH41">
        <v>0</v>
      </c>
      <c r="AI41">
        <v>0</v>
      </c>
      <c r="AJ41">
        <v>0</v>
      </c>
      <c r="AK41">
        <v>52.15</v>
      </c>
      <c r="AL41">
        <v>12.78</v>
      </c>
      <c r="AM41">
        <v>0</v>
      </c>
      <c r="AN41">
        <v>0</v>
      </c>
      <c r="AO41">
        <v>0</v>
      </c>
      <c r="AP41">
        <v>5.76</v>
      </c>
      <c r="AQ41">
        <v>0</v>
      </c>
      <c r="AR41">
        <v>1.1100000000000001</v>
      </c>
      <c r="AS41">
        <v>4.57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2539.8400000000011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104.16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20.8</v>
      </c>
      <c r="W42">
        <v>44.31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32.96</v>
      </c>
      <c r="AF42">
        <v>8.8699999999999992</v>
      </c>
      <c r="AG42">
        <v>41.97</v>
      </c>
      <c r="AH42">
        <v>0</v>
      </c>
      <c r="AI42">
        <v>0</v>
      </c>
      <c r="AJ42">
        <v>0</v>
      </c>
      <c r="AK42">
        <v>52.15</v>
      </c>
      <c r="AL42">
        <v>12.78</v>
      </c>
      <c r="AM42">
        <v>0</v>
      </c>
      <c r="AN42">
        <v>0</v>
      </c>
      <c r="AO42">
        <v>0</v>
      </c>
      <c r="AP42">
        <v>5.76</v>
      </c>
      <c r="AQ42">
        <v>0</v>
      </c>
      <c r="AR42">
        <v>1.1100000000000001</v>
      </c>
      <c r="AS42">
        <v>4.57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2539.8400000000011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104.16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20.8</v>
      </c>
      <c r="W43">
        <v>44.31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32.96</v>
      </c>
      <c r="AF43">
        <v>8.8699999999999992</v>
      </c>
      <c r="AG43">
        <v>41.97</v>
      </c>
      <c r="AH43">
        <v>0</v>
      </c>
      <c r="AI43">
        <v>0</v>
      </c>
      <c r="AJ43">
        <v>0</v>
      </c>
      <c r="AK43">
        <v>52.15</v>
      </c>
      <c r="AL43">
        <v>12.78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1.1100000000000001</v>
      </c>
      <c r="AS43">
        <v>4.57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2539.6400000000012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104.16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20.8</v>
      </c>
      <c r="W44">
        <v>44.31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32.96</v>
      </c>
      <c r="AF44">
        <v>8.8699999999999992</v>
      </c>
      <c r="AG44">
        <v>41.97</v>
      </c>
      <c r="AH44">
        <v>0</v>
      </c>
      <c r="AI44">
        <v>0</v>
      </c>
      <c r="AJ44">
        <v>0</v>
      </c>
      <c r="AK44">
        <v>52.15</v>
      </c>
      <c r="AL44">
        <v>12.78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1.1100000000000001</v>
      </c>
      <c r="AS44">
        <v>4.57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2539.6400000000012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654.30999999999995</v>
      </c>
      <c r="M45">
        <v>92</v>
      </c>
      <c r="N45">
        <v>118.76</v>
      </c>
      <c r="O45">
        <v>124.32</v>
      </c>
      <c r="P45">
        <v>104.16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20.8</v>
      </c>
      <c r="W45">
        <v>44.31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32.96</v>
      </c>
      <c r="AF45">
        <v>8.8699999999999992</v>
      </c>
      <c r="AG45">
        <v>41.97</v>
      </c>
      <c r="AH45">
        <v>0</v>
      </c>
      <c r="AI45">
        <v>0</v>
      </c>
      <c r="AJ45">
        <v>0</v>
      </c>
      <c r="AK45">
        <v>52.15</v>
      </c>
      <c r="AL45">
        <v>12.78</v>
      </c>
      <c r="AM45">
        <v>0</v>
      </c>
      <c r="AN45">
        <v>0</v>
      </c>
      <c r="AO45">
        <v>0</v>
      </c>
      <c r="AP45">
        <v>5.13</v>
      </c>
      <c r="AQ45">
        <v>0</v>
      </c>
      <c r="AR45">
        <v>1.1100000000000001</v>
      </c>
      <c r="AS45">
        <v>4.57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2539.0100000000011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104.16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20.8</v>
      </c>
      <c r="W46">
        <v>44.31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32.96</v>
      </c>
      <c r="AF46">
        <v>8.8699999999999992</v>
      </c>
      <c r="AG46">
        <v>41.97</v>
      </c>
      <c r="AH46">
        <v>0</v>
      </c>
      <c r="AI46">
        <v>0</v>
      </c>
      <c r="AJ46">
        <v>0</v>
      </c>
      <c r="AK46">
        <v>52.15</v>
      </c>
      <c r="AL46">
        <v>12.78</v>
      </c>
      <c r="AM46">
        <v>0</v>
      </c>
      <c r="AN46">
        <v>0</v>
      </c>
      <c r="AO46">
        <v>0</v>
      </c>
      <c r="AP46">
        <v>5.13</v>
      </c>
      <c r="AQ46">
        <v>0</v>
      </c>
      <c r="AR46">
        <v>1.1100000000000001</v>
      </c>
      <c r="AS46">
        <v>4.57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2539.0100000000011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70.16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104.16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20.8</v>
      </c>
      <c r="W47">
        <v>44.31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16.48</v>
      </c>
      <c r="AF47">
        <v>8.8699999999999992</v>
      </c>
      <c r="AG47">
        <v>41.97</v>
      </c>
      <c r="AH47">
        <v>0</v>
      </c>
      <c r="AI47">
        <v>0</v>
      </c>
      <c r="AJ47">
        <v>0</v>
      </c>
      <c r="AK47">
        <v>52.15</v>
      </c>
      <c r="AL47">
        <v>12.78</v>
      </c>
      <c r="AM47">
        <v>0</v>
      </c>
      <c r="AN47">
        <v>0</v>
      </c>
      <c r="AO47">
        <v>0</v>
      </c>
      <c r="AP47">
        <v>5.13</v>
      </c>
      <c r="AQ47">
        <v>0</v>
      </c>
      <c r="AR47">
        <v>1.1100000000000001</v>
      </c>
      <c r="AS47">
        <v>4.57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2522.5300000000011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70.16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104.16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20.8</v>
      </c>
      <c r="W48">
        <v>44.31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16.48</v>
      </c>
      <c r="AF48">
        <v>8.8699999999999992</v>
      </c>
      <c r="AG48">
        <v>41.97</v>
      </c>
      <c r="AH48">
        <v>0</v>
      </c>
      <c r="AI48">
        <v>0</v>
      </c>
      <c r="AJ48">
        <v>0</v>
      </c>
      <c r="AK48">
        <v>52.15</v>
      </c>
      <c r="AL48">
        <v>12.78</v>
      </c>
      <c r="AM48">
        <v>0</v>
      </c>
      <c r="AN48">
        <v>0</v>
      </c>
      <c r="AO48">
        <v>0</v>
      </c>
      <c r="AP48">
        <v>5.13</v>
      </c>
      <c r="AQ48">
        <v>0</v>
      </c>
      <c r="AR48">
        <v>1.1100000000000001</v>
      </c>
      <c r="AS48">
        <v>4.57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2522.5300000000011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70.16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104.16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20.8</v>
      </c>
      <c r="W49">
        <v>44.31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16.48</v>
      </c>
      <c r="AF49">
        <v>8.8699999999999992</v>
      </c>
      <c r="AG49">
        <v>41.97</v>
      </c>
      <c r="AH49">
        <v>0</v>
      </c>
      <c r="AI49">
        <v>0</v>
      </c>
      <c r="AJ49">
        <v>0</v>
      </c>
      <c r="AK49">
        <v>52.15</v>
      </c>
      <c r="AL49">
        <v>12.78</v>
      </c>
      <c r="AM49">
        <v>0</v>
      </c>
      <c r="AN49">
        <v>0</v>
      </c>
      <c r="AO49">
        <v>0</v>
      </c>
      <c r="AP49">
        <v>5.13</v>
      </c>
      <c r="AQ49">
        <v>0</v>
      </c>
      <c r="AR49">
        <v>1.1100000000000001</v>
      </c>
      <c r="AS49">
        <v>4.57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2522.5300000000011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70.16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104.16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44.31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16.48</v>
      </c>
      <c r="AF50">
        <v>8.8699999999999992</v>
      </c>
      <c r="AG50">
        <v>41.97</v>
      </c>
      <c r="AH50">
        <v>0</v>
      </c>
      <c r="AI50">
        <v>0</v>
      </c>
      <c r="AJ50">
        <v>0</v>
      </c>
      <c r="AK50">
        <v>52.15</v>
      </c>
      <c r="AL50">
        <v>12.78</v>
      </c>
      <c r="AM50">
        <v>0</v>
      </c>
      <c r="AN50">
        <v>0</v>
      </c>
      <c r="AO50">
        <v>0</v>
      </c>
      <c r="AP50">
        <v>5.13</v>
      </c>
      <c r="AQ50">
        <v>0</v>
      </c>
      <c r="AR50">
        <v>1.1100000000000001</v>
      </c>
      <c r="AS50">
        <v>4.57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2522.5300000000011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70.16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104.16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44.31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16.48</v>
      </c>
      <c r="AF51">
        <v>8.8699999999999992</v>
      </c>
      <c r="AG51">
        <v>41.97</v>
      </c>
      <c r="AH51">
        <v>0</v>
      </c>
      <c r="AI51">
        <v>0</v>
      </c>
      <c r="AJ51">
        <v>0</v>
      </c>
      <c r="AK51">
        <v>52.15</v>
      </c>
      <c r="AL51">
        <v>12.78</v>
      </c>
      <c r="AM51">
        <v>0</v>
      </c>
      <c r="AN51">
        <v>0</v>
      </c>
      <c r="AO51">
        <v>0</v>
      </c>
      <c r="AP51">
        <v>11.91</v>
      </c>
      <c r="AQ51">
        <v>0</v>
      </c>
      <c r="AR51">
        <v>1.1100000000000001</v>
      </c>
      <c r="AS51">
        <v>4.57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2527.9000000000005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70.16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104.16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44.31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16.48</v>
      </c>
      <c r="AF52">
        <v>8.8699999999999992</v>
      </c>
      <c r="AG52">
        <v>41.97</v>
      </c>
      <c r="AH52">
        <v>0</v>
      </c>
      <c r="AI52">
        <v>0</v>
      </c>
      <c r="AJ52">
        <v>0</v>
      </c>
      <c r="AK52">
        <v>52.15</v>
      </c>
      <c r="AL52">
        <v>12.78</v>
      </c>
      <c r="AM52">
        <v>0</v>
      </c>
      <c r="AN52">
        <v>0</v>
      </c>
      <c r="AO52">
        <v>0</v>
      </c>
      <c r="AP52">
        <v>11.91</v>
      </c>
      <c r="AQ52">
        <v>0</v>
      </c>
      <c r="AR52">
        <v>1.1100000000000001</v>
      </c>
      <c r="AS52">
        <v>4.57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2527.9000000000005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70.16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104.16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44.31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16.48</v>
      </c>
      <c r="AF53">
        <v>8.8699999999999992</v>
      </c>
      <c r="AG53">
        <v>41.97</v>
      </c>
      <c r="AH53">
        <v>0</v>
      </c>
      <c r="AI53">
        <v>0</v>
      </c>
      <c r="AJ53">
        <v>0</v>
      </c>
      <c r="AK53">
        <v>52.15</v>
      </c>
      <c r="AL53">
        <v>12.78</v>
      </c>
      <c r="AM53">
        <v>0</v>
      </c>
      <c r="AN53">
        <v>0</v>
      </c>
      <c r="AO53">
        <v>0</v>
      </c>
      <c r="AP53">
        <v>5.76</v>
      </c>
      <c r="AQ53">
        <v>0</v>
      </c>
      <c r="AR53">
        <v>1.1100000000000001</v>
      </c>
      <c r="AS53">
        <v>10.76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2527.940000000001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70.16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104.16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44.31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16.48</v>
      </c>
      <c r="AF54">
        <v>8.8699999999999992</v>
      </c>
      <c r="AG54">
        <v>41.97</v>
      </c>
      <c r="AH54">
        <v>0</v>
      </c>
      <c r="AI54">
        <v>0</v>
      </c>
      <c r="AJ54">
        <v>0</v>
      </c>
      <c r="AK54">
        <v>52.15</v>
      </c>
      <c r="AL54">
        <v>12.78</v>
      </c>
      <c r="AM54">
        <v>0</v>
      </c>
      <c r="AN54">
        <v>0</v>
      </c>
      <c r="AO54">
        <v>0</v>
      </c>
      <c r="AP54">
        <v>5.76</v>
      </c>
      <c r="AQ54">
        <v>0</v>
      </c>
      <c r="AR54">
        <v>1.66</v>
      </c>
      <c r="AS54">
        <v>10.76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2528.4900000000007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70.16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104.16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44.31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32.96</v>
      </c>
      <c r="AF55">
        <v>8.8699999999999992</v>
      </c>
      <c r="AG55">
        <v>41.97</v>
      </c>
      <c r="AH55">
        <v>0</v>
      </c>
      <c r="AI55">
        <v>0</v>
      </c>
      <c r="AJ55">
        <v>0</v>
      </c>
      <c r="AK55">
        <v>52.15</v>
      </c>
      <c r="AL55">
        <v>12.78</v>
      </c>
      <c r="AM55">
        <v>0</v>
      </c>
      <c r="AN55">
        <v>0</v>
      </c>
      <c r="AO55">
        <v>0</v>
      </c>
      <c r="AP55">
        <v>5.76</v>
      </c>
      <c r="AQ55">
        <v>0</v>
      </c>
      <c r="AR55">
        <v>28.15</v>
      </c>
      <c r="AS55">
        <v>10.76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2571.4600000000009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70.16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104.16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44.31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32.96</v>
      </c>
      <c r="AF56">
        <v>8.8699999999999992</v>
      </c>
      <c r="AG56">
        <v>41.97</v>
      </c>
      <c r="AH56">
        <v>0</v>
      </c>
      <c r="AI56">
        <v>0</v>
      </c>
      <c r="AJ56">
        <v>0</v>
      </c>
      <c r="AK56">
        <v>52.15</v>
      </c>
      <c r="AL56">
        <v>12.78</v>
      </c>
      <c r="AM56">
        <v>0</v>
      </c>
      <c r="AN56">
        <v>0</v>
      </c>
      <c r="AO56">
        <v>0</v>
      </c>
      <c r="AP56">
        <v>5.76</v>
      </c>
      <c r="AQ56">
        <v>0</v>
      </c>
      <c r="AR56">
        <v>28.15</v>
      </c>
      <c r="AS56">
        <v>10.76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2571.4600000000009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70.16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104.16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44.31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32.96</v>
      </c>
      <c r="AF57">
        <v>8.8699999999999992</v>
      </c>
      <c r="AG57">
        <v>41.97</v>
      </c>
      <c r="AH57">
        <v>0</v>
      </c>
      <c r="AI57">
        <v>0</v>
      </c>
      <c r="AJ57">
        <v>0</v>
      </c>
      <c r="AK57">
        <v>52.15</v>
      </c>
      <c r="AL57">
        <v>12.78</v>
      </c>
      <c r="AM57">
        <v>0</v>
      </c>
      <c r="AN57">
        <v>0</v>
      </c>
      <c r="AO57">
        <v>0</v>
      </c>
      <c r="AP57">
        <v>5.76</v>
      </c>
      <c r="AQ57">
        <v>0</v>
      </c>
      <c r="AR57">
        <v>1.66</v>
      </c>
      <c r="AS57">
        <v>10.76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2544.9700000000007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70.16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104.16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44.31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32.96</v>
      </c>
      <c r="AF58">
        <v>8.8699999999999992</v>
      </c>
      <c r="AG58">
        <v>41.97</v>
      </c>
      <c r="AH58">
        <v>0</v>
      </c>
      <c r="AI58">
        <v>0</v>
      </c>
      <c r="AJ58">
        <v>0</v>
      </c>
      <c r="AK58">
        <v>52.15</v>
      </c>
      <c r="AL58">
        <v>12.78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1.66</v>
      </c>
      <c r="AS58">
        <v>10.76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2544.9700000000007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70.16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104.16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44.31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32.96</v>
      </c>
      <c r="AF59">
        <v>8.8699999999999992</v>
      </c>
      <c r="AG59">
        <v>41.97</v>
      </c>
      <c r="AH59">
        <v>0</v>
      </c>
      <c r="AI59">
        <v>0</v>
      </c>
      <c r="AJ59">
        <v>0</v>
      </c>
      <c r="AK59">
        <v>52.15</v>
      </c>
      <c r="AL59">
        <v>12.78</v>
      </c>
      <c r="AM59">
        <v>0</v>
      </c>
      <c r="AN59">
        <v>0</v>
      </c>
      <c r="AO59">
        <v>0</v>
      </c>
      <c r="AP59">
        <v>11.91</v>
      </c>
      <c r="AQ59">
        <v>0</v>
      </c>
      <c r="AR59">
        <v>1.66</v>
      </c>
      <c r="AS59">
        <v>4.57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2544.9300000000003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70.16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104.16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44.31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32.96</v>
      </c>
      <c r="AF60">
        <v>8.8699999999999992</v>
      </c>
      <c r="AG60">
        <v>41.97</v>
      </c>
      <c r="AH60">
        <v>0</v>
      </c>
      <c r="AI60">
        <v>0</v>
      </c>
      <c r="AJ60">
        <v>0</v>
      </c>
      <c r="AK60">
        <v>52.15</v>
      </c>
      <c r="AL60">
        <v>12.78</v>
      </c>
      <c r="AM60">
        <v>0</v>
      </c>
      <c r="AN60">
        <v>0</v>
      </c>
      <c r="AO60">
        <v>0</v>
      </c>
      <c r="AP60">
        <v>11.91</v>
      </c>
      <c r="AQ60">
        <v>0</v>
      </c>
      <c r="AR60">
        <v>1.66</v>
      </c>
      <c r="AS60">
        <v>4.57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2544.9300000000003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70.16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104.16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32.96</v>
      </c>
      <c r="AF61">
        <v>8.8699999999999992</v>
      </c>
      <c r="AG61">
        <v>41.97</v>
      </c>
      <c r="AH61">
        <v>0</v>
      </c>
      <c r="AI61">
        <v>0</v>
      </c>
      <c r="AJ61">
        <v>0</v>
      </c>
      <c r="AK61">
        <v>52.15</v>
      </c>
      <c r="AL61">
        <v>12.78</v>
      </c>
      <c r="AM61">
        <v>0</v>
      </c>
      <c r="AN61">
        <v>0</v>
      </c>
      <c r="AO61">
        <v>0</v>
      </c>
      <c r="AP61">
        <v>6.4</v>
      </c>
      <c r="AQ61">
        <v>0</v>
      </c>
      <c r="AR61">
        <v>1.66</v>
      </c>
      <c r="AS61">
        <v>4.57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2539.4200000000005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70.16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104.16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32.96</v>
      </c>
      <c r="AF62">
        <v>8.8699999999999992</v>
      </c>
      <c r="AG62">
        <v>41.97</v>
      </c>
      <c r="AH62">
        <v>20.83</v>
      </c>
      <c r="AI62">
        <v>0</v>
      </c>
      <c r="AJ62">
        <v>0</v>
      </c>
      <c r="AK62">
        <v>52.15</v>
      </c>
      <c r="AL62">
        <v>12.78</v>
      </c>
      <c r="AM62">
        <v>0</v>
      </c>
      <c r="AN62">
        <v>0</v>
      </c>
      <c r="AO62">
        <v>0</v>
      </c>
      <c r="AP62">
        <v>6.4</v>
      </c>
      <c r="AQ62">
        <v>0</v>
      </c>
      <c r="AR62">
        <v>1.66</v>
      </c>
      <c r="AS62">
        <v>4.57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2560.2500000000005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70.16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92</v>
      </c>
      <c r="N63">
        <v>118.76</v>
      </c>
      <c r="O63">
        <v>124.32</v>
      </c>
      <c r="P63">
        <v>104.16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32.96</v>
      </c>
      <c r="AF63">
        <v>8.8699999999999992</v>
      </c>
      <c r="AG63">
        <v>41.97</v>
      </c>
      <c r="AH63">
        <v>20.83</v>
      </c>
      <c r="AI63">
        <v>0</v>
      </c>
      <c r="AJ63">
        <v>0</v>
      </c>
      <c r="AK63">
        <v>52.15</v>
      </c>
      <c r="AL63">
        <v>12.78</v>
      </c>
      <c r="AM63">
        <v>0</v>
      </c>
      <c r="AN63">
        <v>0</v>
      </c>
      <c r="AO63">
        <v>0</v>
      </c>
      <c r="AP63">
        <v>6.4</v>
      </c>
      <c r="AQ63">
        <v>0</v>
      </c>
      <c r="AR63">
        <v>1.66</v>
      </c>
      <c r="AS63">
        <v>4.57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2560.2500000000005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70.16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92</v>
      </c>
      <c r="N64">
        <v>118.76</v>
      </c>
      <c r="O64">
        <v>124.32</v>
      </c>
      <c r="P64">
        <v>104.16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44.31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32.96</v>
      </c>
      <c r="AF64">
        <v>8.8699999999999992</v>
      </c>
      <c r="AG64">
        <v>41.97</v>
      </c>
      <c r="AH64">
        <v>46.78</v>
      </c>
      <c r="AI64">
        <v>0</v>
      </c>
      <c r="AJ64">
        <v>0</v>
      </c>
      <c r="AK64">
        <v>52.15</v>
      </c>
      <c r="AL64">
        <v>12.78</v>
      </c>
      <c r="AM64">
        <v>0</v>
      </c>
      <c r="AN64">
        <v>0</v>
      </c>
      <c r="AO64">
        <v>0</v>
      </c>
      <c r="AP64">
        <v>6.4</v>
      </c>
      <c r="AQ64">
        <v>0</v>
      </c>
      <c r="AR64">
        <v>1.66</v>
      </c>
      <c r="AS64">
        <v>4.57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2586.2000000000007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70.16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92</v>
      </c>
      <c r="N65">
        <v>118.76</v>
      </c>
      <c r="O65">
        <v>124.32</v>
      </c>
      <c r="P65">
        <v>104.16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32.96</v>
      </c>
      <c r="AF65">
        <v>8.8699999999999992</v>
      </c>
      <c r="AG65">
        <v>41.97</v>
      </c>
      <c r="AH65">
        <v>46.78</v>
      </c>
      <c r="AI65">
        <v>0</v>
      </c>
      <c r="AJ65">
        <v>0</v>
      </c>
      <c r="AK65">
        <v>52.15</v>
      </c>
      <c r="AL65">
        <v>12.78</v>
      </c>
      <c r="AM65">
        <v>0</v>
      </c>
      <c r="AN65">
        <v>0</v>
      </c>
      <c r="AO65">
        <v>0</v>
      </c>
      <c r="AP65">
        <v>6.4</v>
      </c>
      <c r="AQ65">
        <v>0</v>
      </c>
      <c r="AR65">
        <v>1.1100000000000001</v>
      </c>
      <c r="AS65">
        <v>4.57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2594.7600000000011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70.16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92</v>
      </c>
      <c r="N66">
        <v>118.76</v>
      </c>
      <c r="O66">
        <v>124.32</v>
      </c>
      <c r="P66">
        <v>104.16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32.96</v>
      </c>
      <c r="AF66">
        <v>8.8699999999999992</v>
      </c>
      <c r="AG66">
        <v>41.97</v>
      </c>
      <c r="AH66">
        <v>46.78</v>
      </c>
      <c r="AI66">
        <v>0</v>
      </c>
      <c r="AJ66">
        <v>0</v>
      </c>
      <c r="AK66">
        <v>52.15</v>
      </c>
      <c r="AL66">
        <v>12.78</v>
      </c>
      <c r="AM66">
        <v>0</v>
      </c>
      <c r="AN66">
        <v>0</v>
      </c>
      <c r="AO66">
        <v>0</v>
      </c>
      <c r="AP66">
        <v>6.4</v>
      </c>
      <c r="AQ66">
        <v>0</v>
      </c>
      <c r="AR66">
        <v>1.1100000000000001</v>
      </c>
      <c r="AS66">
        <v>4.57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2594.7600000000011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70.16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92</v>
      </c>
      <c r="N67">
        <v>118.76</v>
      </c>
      <c r="O67">
        <v>124.32</v>
      </c>
      <c r="P67">
        <v>104.16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9.68</v>
      </c>
      <c r="AD67">
        <v>9.11</v>
      </c>
      <c r="AE67">
        <v>32.96</v>
      </c>
      <c r="AF67">
        <v>8.8699999999999992</v>
      </c>
      <c r="AG67">
        <v>41.97</v>
      </c>
      <c r="AH67">
        <v>46.78</v>
      </c>
      <c r="AI67">
        <v>0</v>
      </c>
      <c r="AJ67">
        <v>0</v>
      </c>
      <c r="AK67">
        <v>52.15</v>
      </c>
      <c r="AL67">
        <v>2.33</v>
      </c>
      <c r="AM67">
        <v>0</v>
      </c>
      <c r="AN67">
        <v>0</v>
      </c>
      <c r="AO67">
        <v>0</v>
      </c>
      <c r="AP67">
        <v>6.4</v>
      </c>
      <c r="AQ67">
        <v>14.93</v>
      </c>
      <c r="AR67">
        <v>1.1100000000000001</v>
      </c>
      <c r="AS67">
        <v>4.57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2607.8700000000008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70.16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92</v>
      </c>
      <c r="N68">
        <v>118.76</v>
      </c>
      <c r="O68">
        <v>124.32</v>
      </c>
      <c r="P68">
        <v>104.16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9.68</v>
      </c>
      <c r="AD68">
        <v>9.11</v>
      </c>
      <c r="AE68">
        <v>32.96</v>
      </c>
      <c r="AF68">
        <v>8.8699999999999992</v>
      </c>
      <c r="AG68">
        <v>41.97</v>
      </c>
      <c r="AH68">
        <v>70.17</v>
      </c>
      <c r="AI68">
        <v>0</v>
      </c>
      <c r="AJ68">
        <v>0</v>
      </c>
      <c r="AK68">
        <v>52.15</v>
      </c>
      <c r="AL68">
        <v>2.33</v>
      </c>
      <c r="AM68">
        <v>0</v>
      </c>
      <c r="AN68">
        <v>0</v>
      </c>
      <c r="AO68">
        <v>0</v>
      </c>
      <c r="AP68">
        <v>6.4</v>
      </c>
      <c r="AQ68">
        <v>29.87</v>
      </c>
      <c r="AR68">
        <v>1.1100000000000001</v>
      </c>
      <c r="AS68">
        <v>4.57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2646.2000000000007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70.16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92</v>
      </c>
      <c r="N69">
        <v>118.76</v>
      </c>
      <c r="O69">
        <v>124.32</v>
      </c>
      <c r="P69">
        <v>104.16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14.05</v>
      </c>
      <c r="AB69">
        <v>2.4</v>
      </c>
      <c r="AC69">
        <v>9.68</v>
      </c>
      <c r="AD69">
        <v>9.11</v>
      </c>
      <c r="AE69">
        <v>32.96</v>
      </c>
      <c r="AF69">
        <v>8.8699999999999992</v>
      </c>
      <c r="AG69">
        <v>41.97</v>
      </c>
      <c r="AH69">
        <v>93.56</v>
      </c>
      <c r="AI69">
        <v>0</v>
      </c>
      <c r="AJ69">
        <v>0</v>
      </c>
      <c r="AK69">
        <v>52.15</v>
      </c>
      <c r="AL69">
        <v>2.33</v>
      </c>
      <c r="AM69">
        <v>0</v>
      </c>
      <c r="AN69">
        <v>0</v>
      </c>
      <c r="AO69">
        <v>0</v>
      </c>
      <c r="AP69">
        <v>6.4</v>
      </c>
      <c r="AQ69">
        <v>29.87</v>
      </c>
      <c r="AR69">
        <v>1.1100000000000001</v>
      </c>
      <c r="AS69">
        <v>4.57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2683.6400000000008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70.16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92</v>
      </c>
      <c r="N70">
        <v>118.76</v>
      </c>
      <c r="O70">
        <v>124.32</v>
      </c>
      <c r="P70">
        <v>104.16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44.31</v>
      </c>
      <c r="X70">
        <v>148.30000000000001</v>
      </c>
      <c r="Y70">
        <v>0</v>
      </c>
      <c r="Z70">
        <v>0</v>
      </c>
      <c r="AA70">
        <v>14.05</v>
      </c>
      <c r="AB70">
        <v>2.4</v>
      </c>
      <c r="AC70">
        <v>9.68</v>
      </c>
      <c r="AD70">
        <v>9.11</v>
      </c>
      <c r="AE70">
        <v>32.96</v>
      </c>
      <c r="AF70">
        <v>8.8699999999999992</v>
      </c>
      <c r="AG70">
        <v>41.97</v>
      </c>
      <c r="AH70">
        <v>93.56</v>
      </c>
      <c r="AI70">
        <v>0</v>
      </c>
      <c r="AJ70">
        <v>0</v>
      </c>
      <c r="AK70">
        <v>52.15</v>
      </c>
      <c r="AL70">
        <v>2.33</v>
      </c>
      <c r="AM70">
        <v>0</v>
      </c>
      <c r="AN70">
        <v>0</v>
      </c>
      <c r="AO70">
        <v>0</v>
      </c>
      <c r="AP70">
        <v>6.4</v>
      </c>
      <c r="AQ70">
        <v>46.69</v>
      </c>
      <c r="AR70">
        <v>1.1100000000000001</v>
      </c>
      <c r="AS70">
        <v>4.57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2700.4600000000009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70.16</v>
      </c>
      <c r="H71">
        <v>0</v>
      </c>
      <c r="I71">
        <v>21.92</v>
      </c>
      <c r="J71">
        <v>65.760000000000005</v>
      </c>
      <c r="K71">
        <v>341.57</v>
      </c>
      <c r="L71">
        <v>654.30999999999995</v>
      </c>
      <c r="M71">
        <v>92</v>
      </c>
      <c r="N71">
        <v>118.76</v>
      </c>
      <c r="O71">
        <v>124.32</v>
      </c>
      <c r="P71">
        <v>104.16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44.31</v>
      </c>
      <c r="X71">
        <v>148.30000000000001</v>
      </c>
      <c r="Y71">
        <v>0</v>
      </c>
      <c r="Z71">
        <v>0</v>
      </c>
      <c r="AA71">
        <v>27.17</v>
      </c>
      <c r="AB71">
        <v>4</v>
      </c>
      <c r="AC71">
        <v>9.68</v>
      </c>
      <c r="AD71">
        <v>9.11</v>
      </c>
      <c r="AE71">
        <v>49.43</v>
      </c>
      <c r="AF71">
        <v>8.8699999999999992</v>
      </c>
      <c r="AG71">
        <v>41.97</v>
      </c>
      <c r="AH71">
        <v>93.56</v>
      </c>
      <c r="AI71">
        <v>0</v>
      </c>
      <c r="AJ71">
        <v>0</v>
      </c>
      <c r="AK71">
        <v>52.15</v>
      </c>
      <c r="AL71">
        <v>2.33</v>
      </c>
      <c r="AM71">
        <v>0</v>
      </c>
      <c r="AN71">
        <v>0</v>
      </c>
      <c r="AO71">
        <v>0</v>
      </c>
      <c r="AP71">
        <v>6.4</v>
      </c>
      <c r="AQ71">
        <v>46.69</v>
      </c>
      <c r="AR71">
        <v>0.78</v>
      </c>
      <c r="AS71">
        <v>4.57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2731.3200000000006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70.16</v>
      </c>
      <c r="H72">
        <v>0</v>
      </c>
      <c r="I72">
        <v>21.92</v>
      </c>
      <c r="J72">
        <v>65.760000000000005</v>
      </c>
      <c r="K72">
        <v>341.57</v>
      </c>
      <c r="L72">
        <v>654.30999999999995</v>
      </c>
      <c r="M72">
        <v>92</v>
      </c>
      <c r="N72">
        <v>118.76</v>
      </c>
      <c r="O72">
        <v>124.32</v>
      </c>
      <c r="P72">
        <v>104.16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44.31</v>
      </c>
      <c r="X72">
        <v>148.30000000000001</v>
      </c>
      <c r="Y72">
        <v>0</v>
      </c>
      <c r="Z72">
        <v>1.1000000000000001</v>
      </c>
      <c r="AA72">
        <v>28.1</v>
      </c>
      <c r="AB72">
        <v>8</v>
      </c>
      <c r="AC72">
        <v>9.68</v>
      </c>
      <c r="AD72">
        <v>18.23</v>
      </c>
      <c r="AE72">
        <v>49.43</v>
      </c>
      <c r="AF72">
        <v>8.8699999999999992</v>
      </c>
      <c r="AG72">
        <v>41.97</v>
      </c>
      <c r="AH72">
        <v>93.56</v>
      </c>
      <c r="AI72">
        <v>0</v>
      </c>
      <c r="AJ72">
        <v>0</v>
      </c>
      <c r="AK72">
        <v>52.15</v>
      </c>
      <c r="AL72">
        <v>2.33</v>
      </c>
      <c r="AM72">
        <v>0</v>
      </c>
      <c r="AN72">
        <v>0</v>
      </c>
      <c r="AO72">
        <v>0</v>
      </c>
      <c r="AP72">
        <v>6.4</v>
      </c>
      <c r="AQ72">
        <v>62.24</v>
      </c>
      <c r="AR72">
        <v>0.78</v>
      </c>
      <c r="AS72">
        <v>4.57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2762.02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70.16</v>
      </c>
      <c r="H73">
        <v>0</v>
      </c>
      <c r="I73">
        <v>21.92</v>
      </c>
      <c r="J73">
        <v>65.760000000000005</v>
      </c>
      <c r="K73">
        <v>341.57</v>
      </c>
      <c r="L73">
        <v>459.81</v>
      </c>
      <c r="M73">
        <v>92</v>
      </c>
      <c r="N73">
        <v>118.76</v>
      </c>
      <c r="O73">
        <v>124.32</v>
      </c>
      <c r="P73">
        <v>90.43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44.31</v>
      </c>
      <c r="X73">
        <v>148.30000000000001</v>
      </c>
      <c r="Y73">
        <v>0</v>
      </c>
      <c r="Z73">
        <v>3.3</v>
      </c>
      <c r="AA73">
        <v>42.15</v>
      </c>
      <c r="AB73">
        <v>15.99</v>
      </c>
      <c r="AC73">
        <v>19.36</v>
      </c>
      <c r="AD73">
        <v>27.48</v>
      </c>
      <c r="AE73">
        <v>49.43</v>
      </c>
      <c r="AF73">
        <v>8.8699999999999992</v>
      </c>
      <c r="AG73">
        <v>41.97</v>
      </c>
      <c r="AH73">
        <v>115.54</v>
      </c>
      <c r="AI73">
        <v>0</v>
      </c>
      <c r="AJ73">
        <v>0</v>
      </c>
      <c r="AK73">
        <v>52.15</v>
      </c>
      <c r="AL73">
        <v>2.33</v>
      </c>
      <c r="AM73">
        <v>5.27</v>
      </c>
      <c r="AN73">
        <v>0</v>
      </c>
      <c r="AO73">
        <v>0</v>
      </c>
      <c r="AP73">
        <v>5.76</v>
      </c>
      <c r="AQ73">
        <v>62.24</v>
      </c>
      <c r="AR73">
        <v>0.78</v>
      </c>
      <c r="AS73">
        <v>4.57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2623.57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70.16</v>
      </c>
      <c r="H74">
        <v>0</v>
      </c>
      <c r="I74">
        <v>21.92</v>
      </c>
      <c r="J74">
        <v>65.760000000000005</v>
      </c>
      <c r="K74">
        <v>341.57</v>
      </c>
      <c r="L74">
        <v>459.81</v>
      </c>
      <c r="M74">
        <v>92</v>
      </c>
      <c r="N74">
        <v>118.76</v>
      </c>
      <c r="O74">
        <v>124.32</v>
      </c>
      <c r="P74">
        <v>90.43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41.97</v>
      </c>
      <c r="AH74">
        <v>140.34</v>
      </c>
      <c r="AI74">
        <v>0</v>
      </c>
      <c r="AJ74">
        <v>0</v>
      </c>
      <c r="AK74">
        <v>52.15</v>
      </c>
      <c r="AL74">
        <v>13.95</v>
      </c>
      <c r="AM74">
        <v>10.54</v>
      </c>
      <c r="AN74">
        <v>0</v>
      </c>
      <c r="AO74">
        <v>0</v>
      </c>
      <c r="AP74">
        <v>5.76</v>
      </c>
      <c r="AQ74">
        <v>62.24</v>
      </c>
      <c r="AR74">
        <v>0.78</v>
      </c>
      <c r="AS74">
        <v>4.57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2725.9000000000005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70.16</v>
      </c>
      <c r="H75">
        <v>0</v>
      </c>
      <c r="I75">
        <v>21.92</v>
      </c>
      <c r="J75">
        <v>65.760000000000005</v>
      </c>
      <c r="K75">
        <v>341.57</v>
      </c>
      <c r="L75">
        <v>459.81</v>
      </c>
      <c r="M75">
        <v>92</v>
      </c>
      <c r="N75">
        <v>118.76</v>
      </c>
      <c r="O75">
        <v>124.32</v>
      </c>
      <c r="P75">
        <v>90.43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41.97</v>
      </c>
      <c r="AH75">
        <v>140.34</v>
      </c>
      <c r="AI75">
        <v>0</v>
      </c>
      <c r="AJ75">
        <v>0</v>
      </c>
      <c r="AK75">
        <v>52.15</v>
      </c>
      <c r="AL75">
        <v>79.38</v>
      </c>
      <c r="AM75">
        <v>10.54</v>
      </c>
      <c r="AN75">
        <v>0</v>
      </c>
      <c r="AO75">
        <v>0</v>
      </c>
      <c r="AP75">
        <v>5.76</v>
      </c>
      <c r="AQ75">
        <v>62.24</v>
      </c>
      <c r="AR75">
        <v>0.78</v>
      </c>
      <c r="AS75">
        <v>4.57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2791.8500000000008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70.16</v>
      </c>
      <c r="H76">
        <v>0</v>
      </c>
      <c r="I76">
        <v>21.92</v>
      </c>
      <c r="J76">
        <v>65.760000000000005</v>
      </c>
      <c r="K76">
        <v>341.57</v>
      </c>
      <c r="L76">
        <v>459.81</v>
      </c>
      <c r="M76">
        <v>92</v>
      </c>
      <c r="N76">
        <v>118.76</v>
      </c>
      <c r="O76">
        <v>124.32</v>
      </c>
      <c r="P76">
        <v>90.43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41.97</v>
      </c>
      <c r="AH76">
        <v>140.34</v>
      </c>
      <c r="AI76">
        <v>0</v>
      </c>
      <c r="AJ76">
        <v>0</v>
      </c>
      <c r="AK76">
        <v>52.15</v>
      </c>
      <c r="AL76">
        <v>79.38</v>
      </c>
      <c r="AM76">
        <v>10.54</v>
      </c>
      <c r="AN76">
        <v>0</v>
      </c>
      <c r="AO76">
        <v>0</v>
      </c>
      <c r="AP76">
        <v>11.91</v>
      </c>
      <c r="AQ76">
        <v>62.24</v>
      </c>
      <c r="AR76">
        <v>1.66</v>
      </c>
      <c r="AS76">
        <v>4.57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2798.88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70.16</v>
      </c>
      <c r="H77">
        <v>0</v>
      </c>
      <c r="I77">
        <v>21.92</v>
      </c>
      <c r="J77">
        <v>65.760000000000005</v>
      </c>
      <c r="K77">
        <v>341.57</v>
      </c>
      <c r="L77">
        <v>459.81</v>
      </c>
      <c r="M77">
        <v>92</v>
      </c>
      <c r="N77">
        <v>118.76</v>
      </c>
      <c r="O77">
        <v>124.32</v>
      </c>
      <c r="P77">
        <v>90.43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41.97</v>
      </c>
      <c r="AH77">
        <v>140.34</v>
      </c>
      <c r="AI77">
        <v>0</v>
      </c>
      <c r="AJ77">
        <v>0</v>
      </c>
      <c r="AK77">
        <v>52.15</v>
      </c>
      <c r="AL77">
        <v>79.38</v>
      </c>
      <c r="AM77">
        <v>10.54</v>
      </c>
      <c r="AN77">
        <v>0</v>
      </c>
      <c r="AO77">
        <v>0</v>
      </c>
      <c r="AP77">
        <v>11.91</v>
      </c>
      <c r="AQ77">
        <v>62.24</v>
      </c>
      <c r="AR77">
        <v>33.119999999999997</v>
      </c>
      <c r="AS77">
        <v>4.57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2830.34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70.16</v>
      </c>
      <c r="H78">
        <v>0</v>
      </c>
      <c r="I78">
        <v>21.92</v>
      </c>
      <c r="J78">
        <v>65.760000000000005</v>
      </c>
      <c r="K78">
        <v>341.57</v>
      </c>
      <c r="L78">
        <v>459.81</v>
      </c>
      <c r="M78">
        <v>92</v>
      </c>
      <c r="N78">
        <v>118.76</v>
      </c>
      <c r="O78">
        <v>124.32</v>
      </c>
      <c r="P78">
        <v>90.43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44.31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41.97</v>
      </c>
      <c r="AH78">
        <v>140.34</v>
      </c>
      <c r="AI78">
        <v>0</v>
      </c>
      <c r="AJ78">
        <v>0</v>
      </c>
      <c r="AK78">
        <v>52.15</v>
      </c>
      <c r="AL78">
        <v>79.38</v>
      </c>
      <c r="AM78">
        <v>10.54</v>
      </c>
      <c r="AN78">
        <v>0</v>
      </c>
      <c r="AO78">
        <v>0</v>
      </c>
      <c r="AP78">
        <v>6.4</v>
      </c>
      <c r="AQ78">
        <v>62.24</v>
      </c>
      <c r="AR78">
        <v>33.119999999999997</v>
      </c>
      <c r="AS78">
        <v>4.57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2825.1500000000005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459.81</v>
      </c>
      <c r="M79">
        <v>92</v>
      </c>
      <c r="N79">
        <v>118.76</v>
      </c>
      <c r="O79">
        <v>124.32</v>
      </c>
      <c r="P79">
        <v>90.43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44.31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37.65</v>
      </c>
      <c r="AE79">
        <v>49.43</v>
      </c>
      <c r="AF79">
        <v>9.86</v>
      </c>
      <c r="AG79">
        <v>41.97</v>
      </c>
      <c r="AH79">
        <v>140.34</v>
      </c>
      <c r="AI79">
        <v>3.18</v>
      </c>
      <c r="AJ79">
        <v>0</v>
      </c>
      <c r="AK79">
        <v>52.15</v>
      </c>
      <c r="AL79">
        <v>13.95</v>
      </c>
      <c r="AM79">
        <v>10.54</v>
      </c>
      <c r="AN79">
        <v>0</v>
      </c>
      <c r="AO79">
        <v>0</v>
      </c>
      <c r="AP79">
        <v>5.76</v>
      </c>
      <c r="AQ79">
        <v>62.24</v>
      </c>
      <c r="AR79">
        <v>1.1100000000000001</v>
      </c>
      <c r="AS79">
        <v>4.57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2730.4600000000005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654.30999999999995</v>
      </c>
      <c r="M80">
        <v>92</v>
      </c>
      <c r="N80">
        <v>118.76</v>
      </c>
      <c r="O80">
        <v>124.32</v>
      </c>
      <c r="P80">
        <v>90.43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44.31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37.65</v>
      </c>
      <c r="AE80">
        <v>49.43</v>
      </c>
      <c r="AF80">
        <v>9.86</v>
      </c>
      <c r="AG80">
        <v>41.97</v>
      </c>
      <c r="AH80">
        <v>140.34</v>
      </c>
      <c r="AI80">
        <v>16.55</v>
      </c>
      <c r="AJ80">
        <v>0</v>
      </c>
      <c r="AK80">
        <v>52.15</v>
      </c>
      <c r="AL80">
        <v>2.33</v>
      </c>
      <c r="AM80">
        <v>10.54</v>
      </c>
      <c r="AN80">
        <v>0</v>
      </c>
      <c r="AO80">
        <v>0</v>
      </c>
      <c r="AP80">
        <v>5.76</v>
      </c>
      <c r="AQ80">
        <v>62.24</v>
      </c>
      <c r="AR80">
        <v>0.66</v>
      </c>
      <c r="AS80">
        <v>4.57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2926.2600000000011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654.30999999999995</v>
      </c>
      <c r="M81">
        <v>92</v>
      </c>
      <c r="N81">
        <v>118.76</v>
      </c>
      <c r="O81">
        <v>124.32</v>
      </c>
      <c r="P81">
        <v>90.43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19.739999999999998</v>
      </c>
      <c r="W81">
        <v>44.31</v>
      </c>
      <c r="X81">
        <v>148.30000000000001</v>
      </c>
      <c r="Y81">
        <v>0</v>
      </c>
      <c r="Z81">
        <v>1.1000000000000001</v>
      </c>
      <c r="AA81">
        <v>27.17</v>
      </c>
      <c r="AB81">
        <v>26.34</v>
      </c>
      <c r="AC81">
        <v>19.36</v>
      </c>
      <c r="AD81">
        <v>27.48</v>
      </c>
      <c r="AE81">
        <v>49.43</v>
      </c>
      <c r="AF81">
        <v>8.8699999999999992</v>
      </c>
      <c r="AG81">
        <v>41.97</v>
      </c>
      <c r="AH81">
        <v>116.95</v>
      </c>
      <c r="AI81">
        <v>16.55</v>
      </c>
      <c r="AJ81">
        <v>0</v>
      </c>
      <c r="AK81">
        <v>52.15</v>
      </c>
      <c r="AL81">
        <v>2.33</v>
      </c>
      <c r="AM81">
        <v>5.27</v>
      </c>
      <c r="AN81">
        <v>0</v>
      </c>
      <c r="AO81">
        <v>0</v>
      </c>
      <c r="AP81">
        <v>5.76</v>
      </c>
      <c r="AQ81">
        <v>62.24</v>
      </c>
      <c r="AR81">
        <v>0.66</v>
      </c>
      <c r="AS81">
        <v>4.57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2829.07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654.30999999999995</v>
      </c>
      <c r="M82">
        <v>92</v>
      </c>
      <c r="N82">
        <v>118.76</v>
      </c>
      <c r="O82">
        <v>124.32</v>
      </c>
      <c r="P82">
        <v>90.43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19.739999999999998</v>
      </c>
      <c r="W82">
        <v>44.31</v>
      </c>
      <c r="X82">
        <v>148.30000000000001</v>
      </c>
      <c r="Y82">
        <v>0</v>
      </c>
      <c r="Z82">
        <v>0</v>
      </c>
      <c r="AA82">
        <v>11.85</v>
      </c>
      <c r="AB82">
        <v>12</v>
      </c>
      <c r="AC82">
        <v>9.68</v>
      </c>
      <c r="AD82">
        <v>18.23</v>
      </c>
      <c r="AE82">
        <v>49.43</v>
      </c>
      <c r="AF82">
        <v>8.8699999999999992</v>
      </c>
      <c r="AG82">
        <v>41.97</v>
      </c>
      <c r="AH82">
        <v>93.56</v>
      </c>
      <c r="AI82">
        <v>16.55</v>
      </c>
      <c r="AJ82">
        <v>0</v>
      </c>
      <c r="AK82">
        <v>52.15</v>
      </c>
      <c r="AL82">
        <v>2.33</v>
      </c>
      <c r="AM82">
        <v>0</v>
      </c>
      <c r="AN82">
        <v>0</v>
      </c>
      <c r="AO82">
        <v>0</v>
      </c>
      <c r="AP82">
        <v>5.76</v>
      </c>
      <c r="AQ82">
        <v>62.24</v>
      </c>
      <c r="AR82">
        <v>0.66</v>
      </c>
      <c r="AS82">
        <v>4.57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2750.72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92</v>
      </c>
      <c r="N83">
        <v>118.76</v>
      </c>
      <c r="O83">
        <v>124.32</v>
      </c>
      <c r="P83">
        <v>90.43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19.739999999999998</v>
      </c>
      <c r="W83">
        <v>44.31</v>
      </c>
      <c r="X83">
        <v>148.30000000000001</v>
      </c>
      <c r="Y83">
        <v>0</v>
      </c>
      <c r="Z83">
        <v>0</v>
      </c>
      <c r="AA83">
        <v>0</v>
      </c>
      <c r="AB83">
        <v>12</v>
      </c>
      <c r="AC83">
        <v>9.68</v>
      </c>
      <c r="AD83">
        <v>9.11</v>
      </c>
      <c r="AE83">
        <v>32.96</v>
      </c>
      <c r="AF83">
        <v>8.8699999999999992</v>
      </c>
      <c r="AG83">
        <v>41.97</v>
      </c>
      <c r="AH83">
        <v>93.56</v>
      </c>
      <c r="AI83">
        <v>16.55</v>
      </c>
      <c r="AJ83">
        <v>0</v>
      </c>
      <c r="AK83">
        <v>52.15</v>
      </c>
      <c r="AL83">
        <v>2.33</v>
      </c>
      <c r="AM83">
        <v>0</v>
      </c>
      <c r="AN83">
        <v>0</v>
      </c>
      <c r="AO83">
        <v>0</v>
      </c>
      <c r="AP83">
        <v>6.4</v>
      </c>
      <c r="AQ83">
        <v>62.24</v>
      </c>
      <c r="AR83">
        <v>0.66</v>
      </c>
      <c r="AS83">
        <v>4.57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2713.92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92</v>
      </c>
      <c r="N84">
        <v>118.76</v>
      </c>
      <c r="O84">
        <v>124.32</v>
      </c>
      <c r="P84">
        <v>90.43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19.739999999999998</v>
      </c>
      <c r="W84">
        <v>44.31</v>
      </c>
      <c r="X84">
        <v>148.30000000000001</v>
      </c>
      <c r="Y84">
        <v>0</v>
      </c>
      <c r="Z84">
        <v>0</v>
      </c>
      <c r="AA84">
        <v>0</v>
      </c>
      <c r="AB84">
        <v>12</v>
      </c>
      <c r="AC84">
        <v>9.68</v>
      </c>
      <c r="AD84">
        <v>9.11</v>
      </c>
      <c r="AE84">
        <v>32.96</v>
      </c>
      <c r="AF84">
        <v>8.8699999999999992</v>
      </c>
      <c r="AG84">
        <v>41.97</v>
      </c>
      <c r="AH84">
        <v>70.17</v>
      </c>
      <c r="AI84">
        <v>16.55</v>
      </c>
      <c r="AJ84">
        <v>0</v>
      </c>
      <c r="AK84">
        <v>52.15</v>
      </c>
      <c r="AL84">
        <v>2.33</v>
      </c>
      <c r="AM84">
        <v>0</v>
      </c>
      <c r="AN84">
        <v>0</v>
      </c>
      <c r="AO84">
        <v>0</v>
      </c>
      <c r="AP84">
        <v>6.4</v>
      </c>
      <c r="AQ84">
        <v>46.69</v>
      </c>
      <c r="AR84">
        <v>0.66</v>
      </c>
      <c r="AS84">
        <v>4.57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2674.9800000000005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92</v>
      </c>
      <c r="N85">
        <v>118.76</v>
      </c>
      <c r="O85">
        <v>124.32</v>
      </c>
      <c r="P85">
        <v>90.43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19.739999999999998</v>
      </c>
      <c r="W85">
        <v>44.31</v>
      </c>
      <c r="X85">
        <v>148.30000000000001</v>
      </c>
      <c r="Y85">
        <v>0</v>
      </c>
      <c r="Z85">
        <v>0</v>
      </c>
      <c r="AA85">
        <v>0</v>
      </c>
      <c r="AB85">
        <v>12</v>
      </c>
      <c r="AC85">
        <v>9.68</v>
      </c>
      <c r="AD85">
        <v>9.11</v>
      </c>
      <c r="AE85">
        <v>32.96</v>
      </c>
      <c r="AF85">
        <v>8.8699999999999992</v>
      </c>
      <c r="AG85">
        <v>41.97</v>
      </c>
      <c r="AH85">
        <v>70.17</v>
      </c>
      <c r="AI85">
        <v>16.55</v>
      </c>
      <c r="AJ85">
        <v>0</v>
      </c>
      <c r="AK85">
        <v>52.15</v>
      </c>
      <c r="AL85">
        <v>2.33</v>
      </c>
      <c r="AM85">
        <v>0</v>
      </c>
      <c r="AN85">
        <v>0</v>
      </c>
      <c r="AO85">
        <v>0</v>
      </c>
      <c r="AP85">
        <v>5.76</v>
      </c>
      <c r="AQ85">
        <v>46.69</v>
      </c>
      <c r="AR85">
        <v>1.66</v>
      </c>
      <c r="AS85">
        <v>4.57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2675.3400000000006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92</v>
      </c>
      <c r="N86">
        <v>118.76</v>
      </c>
      <c r="O86">
        <v>124.32</v>
      </c>
      <c r="P86">
        <v>90.43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19.739999999999998</v>
      </c>
      <c r="W86">
        <v>44.31</v>
      </c>
      <c r="X86">
        <v>148.30000000000001</v>
      </c>
      <c r="Y86">
        <v>0</v>
      </c>
      <c r="Z86">
        <v>0</v>
      </c>
      <c r="AA86">
        <v>0</v>
      </c>
      <c r="AB86">
        <v>12</v>
      </c>
      <c r="AC86">
        <v>9.68</v>
      </c>
      <c r="AD86">
        <v>9.11</v>
      </c>
      <c r="AE86">
        <v>32.96</v>
      </c>
      <c r="AF86">
        <v>8.8699999999999992</v>
      </c>
      <c r="AG86">
        <v>41.97</v>
      </c>
      <c r="AH86">
        <v>70.17</v>
      </c>
      <c r="AI86">
        <v>2.5499999999999998</v>
      </c>
      <c r="AJ86">
        <v>0</v>
      </c>
      <c r="AK86">
        <v>52.15</v>
      </c>
      <c r="AL86">
        <v>2.33</v>
      </c>
      <c r="AM86">
        <v>0</v>
      </c>
      <c r="AN86">
        <v>0</v>
      </c>
      <c r="AO86">
        <v>0</v>
      </c>
      <c r="AP86">
        <v>5.76</v>
      </c>
      <c r="AQ86">
        <v>46.69</v>
      </c>
      <c r="AR86">
        <v>33.119999999999997</v>
      </c>
      <c r="AS86">
        <v>4.57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2692.8000000000006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92</v>
      </c>
      <c r="N87">
        <v>118.76</v>
      </c>
      <c r="O87">
        <v>124.32</v>
      </c>
      <c r="P87">
        <v>90.43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19.739999999999998</v>
      </c>
      <c r="W87">
        <v>44.31</v>
      </c>
      <c r="X87">
        <v>148.30000000000001</v>
      </c>
      <c r="Y87">
        <v>0</v>
      </c>
      <c r="Z87">
        <v>0</v>
      </c>
      <c r="AA87">
        <v>0</v>
      </c>
      <c r="AB87">
        <v>12</v>
      </c>
      <c r="AC87">
        <v>9.68</v>
      </c>
      <c r="AD87">
        <v>9.11</v>
      </c>
      <c r="AE87">
        <v>32.96</v>
      </c>
      <c r="AF87">
        <v>8.8699999999999992</v>
      </c>
      <c r="AG87">
        <v>41.97</v>
      </c>
      <c r="AH87">
        <v>70.17</v>
      </c>
      <c r="AI87">
        <v>0</v>
      </c>
      <c r="AJ87">
        <v>0</v>
      </c>
      <c r="AK87">
        <v>52.15</v>
      </c>
      <c r="AL87">
        <v>12.78</v>
      </c>
      <c r="AM87">
        <v>0</v>
      </c>
      <c r="AN87">
        <v>0</v>
      </c>
      <c r="AO87">
        <v>0</v>
      </c>
      <c r="AP87">
        <v>5.76</v>
      </c>
      <c r="AQ87">
        <v>29.87</v>
      </c>
      <c r="AR87">
        <v>33.119999999999997</v>
      </c>
      <c r="AS87">
        <v>4.57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2683.8800000000006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92</v>
      </c>
      <c r="N88">
        <v>118.76</v>
      </c>
      <c r="O88">
        <v>124.32</v>
      </c>
      <c r="P88">
        <v>90.43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19.739999999999998</v>
      </c>
      <c r="W88">
        <v>44.31</v>
      </c>
      <c r="X88">
        <v>148.30000000000001</v>
      </c>
      <c r="Y88">
        <v>0</v>
      </c>
      <c r="Z88">
        <v>0</v>
      </c>
      <c r="AA88">
        <v>0</v>
      </c>
      <c r="AB88">
        <v>12</v>
      </c>
      <c r="AC88">
        <v>9.68</v>
      </c>
      <c r="AD88">
        <v>9.11</v>
      </c>
      <c r="AE88">
        <v>32.96</v>
      </c>
      <c r="AF88">
        <v>8.8699999999999992</v>
      </c>
      <c r="AG88">
        <v>41.97</v>
      </c>
      <c r="AH88">
        <v>70.17</v>
      </c>
      <c r="AI88">
        <v>0</v>
      </c>
      <c r="AJ88">
        <v>0</v>
      </c>
      <c r="AK88">
        <v>52.15</v>
      </c>
      <c r="AL88">
        <v>12.78</v>
      </c>
      <c r="AM88">
        <v>0</v>
      </c>
      <c r="AN88">
        <v>0</v>
      </c>
      <c r="AO88">
        <v>0</v>
      </c>
      <c r="AP88">
        <v>5.76</v>
      </c>
      <c r="AQ88">
        <v>29.87</v>
      </c>
      <c r="AR88">
        <v>1.1100000000000001</v>
      </c>
      <c r="AS88">
        <v>4.57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2651.8700000000008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92</v>
      </c>
      <c r="N89">
        <v>118.76</v>
      </c>
      <c r="O89">
        <v>124.32</v>
      </c>
      <c r="P89">
        <v>88.5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19.739999999999998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2.4</v>
      </c>
      <c r="AC89">
        <v>9.68</v>
      </c>
      <c r="AD89">
        <v>9.11</v>
      </c>
      <c r="AE89">
        <v>32.96</v>
      </c>
      <c r="AF89">
        <v>8.8699999999999992</v>
      </c>
      <c r="AG89">
        <v>41.97</v>
      </c>
      <c r="AH89">
        <v>70.17</v>
      </c>
      <c r="AI89">
        <v>0</v>
      </c>
      <c r="AJ89">
        <v>0</v>
      </c>
      <c r="AK89">
        <v>52.15</v>
      </c>
      <c r="AL89">
        <v>12.78</v>
      </c>
      <c r="AM89">
        <v>0</v>
      </c>
      <c r="AN89">
        <v>0</v>
      </c>
      <c r="AO89">
        <v>0</v>
      </c>
      <c r="AP89">
        <v>5.76</v>
      </c>
      <c r="AQ89">
        <v>29.87</v>
      </c>
      <c r="AR89">
        <v>0.66</v>
      </c>
      <c r="AS89">
        <v>4.57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2639.8900000000003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92</v>
      </c>
      <c r="N90">
        <v>118.76</v>
      </c>
      <c r="O90">
        <v>124.32</v>
      </c>
      <c r="P90">
        <v>88.5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19.739999999999998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2.4</v>
      </c>
      <c r="AC90">
        <v>9.68</v>
      </c>
      <c r="AD90">
        <v>9.11</v>
      </c>
      <c r="AE90">
        <v>32.96</v>
      </c>
      <c r="AF90">
        <v>8.8699999999999992</v>
      </c>
      <c r="AG90">
        <v>41.97</v>
      </c>
      <c r="AH90">
        <v>46.78</v>
      </c>
      <c r="AI90">
        <v>0</v>
      </c>
      <c r="AJ90">
        <v>0</v>
      </c>
      <c r="AK90">
        <v>52.15</v>
      </c>
      <c r="AL90">
        <v>12.78</v>
      </c>
      <c r="AM90">
        <v>0</v>
      </c>
      <c r="AN90">
        <v>0</v>
      </c>
      <c r="AO90">
        <v>0</v>
      </c>
      <c r="AP90">
        <v>5.76</v>
      </c>
      <c r="AQ90">
        <v>29.87</v>
      </c>
      <c r="AR90">
        <v>0.66</v>
      </c>
      <c r="AS90">
        <v>4.57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2616.5000000000005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92</v>
      </c>
      <c r="N91">
        <v>118.76</v>
      </c>
      <c r="O91">
        <v>124.32</v>
      </c>
      <c r="P91">
        <v>88.5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19.739999999999998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9.68</v>
      </c>
      <c r="AD91">
        <v>9.11</v>
      </c>
      <c r="AE91">
        <v>32.96</v>
      </c>
      <c r="AF91">
        <v>8.8699999999999992</v>
      </c>
      <c r="AG91">
        <v>41.97</v>
      </c>
      <c r="AH91">
        <v>20.83</v>
      </c>
      <c r="AI91">
        <v>0</v>
      </c>
      <c r="AJ91">
        <v>0</v>
      </c>
      <c r="AK91">
        <v>52.15</v>
      </c>
      <c r="AL91">
        <v>2.33</v>
      </c>
      <c r="AM91">
        <v>0</v>
      </c>
      <c r="AN91">
        <v>0</v>
      </c>
      <c r="AO91">
        <v>0</v>
      </c>
      <c r="AP91">
        <v>5.76</v>
      </c>
      <c r="AQ91">
        <v>15.56</v>
      </c>
      <c r="AR91">
        <v>0.66</v>
      </c>
      <c r="AS91">
        <v>4.57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2566.31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92</v>
      </c>
      <c r="N92">
        <v>118.76</v>
      </c>
      <c r="O92">
        <v>124.32</v>
      </c>
      <c r="P92">
        <v>88.5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19.739999999999998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12</v>
      </c>
      <c r="AC92">
        <v>9.68</v>
      </c>
      <c r="AD92">
        <v>9.11</v>
      </c>
      <c r="AE92">
        <v>32.96</v>
      </c>
      <c r="AF92">
        <v>8.8699999999999992</v>
      </c>
      <c r="AG92">
        <v>41.97</v>
      </c>
      <c r="AH92">
        <v>20.83</v>
      </c>
      <c r="AI92">
        <v>0</v>
      </c>
      <c r="AJ92">
        <v>0</v>
      </c>
      <c r="AK92">
        <v>52.15</v>
      </c>
      <c r="AL92">
        <v>2.33</v>
      </c>
      <c r="AM92">
        <v>0</v>
      </c>
      <c r="AN92">
        <v>0</v>
      </c>
      <c r="AO92">
        <v>0</v>
      </c>
      <c r="AP92">
        <v>5.76</v>
      </c>
      <c r="AQ92">
        <v>15.56</v>
      </c>
      <c r="AR92">
        <v>1.66</v>
      </c>
      <c r="AS92">
        <v>10.76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2583.1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92</v>
      </c>
      <c r="N93">
        <v>118.76</v>
      </c>
      <c r="O93">
        <v>124.32</v>
      </c>
      <c r="P93">
        <v>88.5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19.739999999999998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12</v>
      </c>
      <c r="AC93">
        <v>9.68</v>
      </c>
      <c r="AD93">
        <v>9.11</v>
      </c>
      <c r="AE93">
        <v>32.96</v>
      </c>
      <c r="AF93">
        <v>8.8699999999999992</v>
      </c>
      <c r="AG93">
        <v>41.97</v>
      </c>
      <c r="AH93">
        <v>0</v>
      </c>
      <c r="AI93">
        <v>0</v>
      </c>
      <c r="AJ93">
        <v>0</v>
      </c>
      <c r="AK93">
        <v>52.15</v>
      </c>
      <c r="AL93">
        <v>2.33</v>
      </c>
      <c r="AM93">
        <v>0</v>
      </c>
      <c r="AN93">
        <v>0</v>
      </c>
      <c r="AO93">
        <v>0</v>
      </c>
      <c r="AP93">
        <v>5.76</v>
      </c>
      <c r="AQ93">
        <v>0</v>
      </c>
      <c r="AR93">
        <v>33.119999999999997</v>
      </c>
      <c r="AS93">
        <v>10.76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2578.17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92</v>
      </c>
      <c r="N94">
        <v>118.76</v>
      </c>
      <c r="O94">
        <v>124.32</v>
      </c>
      <c r="P94">
        <v>88.5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19.739999999999998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12</v>
      </c>
      <c r="AC94">
        <v>9.68</v>
      </c>
      <c r="AD94">
        <v>9.11</v>
      </c>
      <c r="AE94">
        <v>32.96</v>
      </c>
      <c r="AF94">
        <v>8.8699999999999992</v>
      </c>
      <c r="AG94">
        <v>41.97</v>
      </c>
      <c r="AH94">
        <v>0</v>
      </c>
      <c r="AI94">
        <v>0</v>
      </c>
      <c r="AJ94">
        <v>0</v>
      </c>
      <c r="AK94">
        <v>52.15</v>
      </c>
      <c r="AL94">
        <v>2.33</v>
      </c>
      <c r="AM94">
        <v>0</v>
      </c>
      <c r="AN94">
        <v>0</v>
      </c>
      <c r="AO94">
        <v>0</v>
      </c>
      <c r="AP94">
        <v>5.76</v>
      </c>
      <c r="AQ94">
        <v>0</v>
      </c>
      <c r="AR94">
        <v>33.119999999999997</v>
      </c>
      <c r="AS94">
        <v>10.76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2578.17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92</v>
      </c>
      <c r="N95">
        <v>118.76</v>
      </c>
      <c r="O95">
        <v>124.32</v>
      </c>
      <c r="P95">
        <v>88.5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19.739999999999998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9.68</v>
      </c>
      <c r="AD95">
        <v>9.11</v>
      </c>
      <c r="AE95">
        <v>16.48</v>
      </c>
      <c r="AF95">
        <v>8.8699999999999992</v>
      </c>
      <c r="AG95">
        <v>41.97</v>
      </c>
      <c r="AH95">
        <v>0</v>
      </c>
      <c r="AI95">
        <v>0</v>
      </c>
      <c r="AJ95">
        <v>0</v>
      </c>
      <c r="AK95">
        <v>52.15</v>
      </c>
      <c r="AL95">
        <v>2.33</v>
      </c>
      <c r="AM95">
        <v>0</v>
      </c>
      <c r="AN95">
        <v>0</v>
      </c>
      <c r="AO95">
        <v>0</v>
      </c>
      <c r="AP95">
        <v>5.76</v>
      </c>
      <c r="AQ95">
        <v>0</v>
      </c>
      <c r="AR95">
        <v>1.1100000000000001</v>
      </c>
      <c r="AS95">
        <v>10.76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2521.1400000000003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92</v>
      </c>
      <c r="N96">
        <v>118.76</v>
      </c>
      <c r="O96">
        <v>124.32</v>
      </c>
      <c r="P96">
        <v>88.5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19.739999999999998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16.48</v>
      </c>
      <c r="AF96">
        <v>8.8699999999999992</v>
      </c>
      <c r="AG96">
        <v>41.97</v>
      </c>
      <c r="AH96">
        <v>0</v>
      </c>
      <c r="AI96">
        <v>0</v>
      </c>
      <c r="AJ96">
        <v>0</v>
      </c>
      <c r="AK96">
        <v>52.15</v>
      </c>
      <c r="AL96">
        <v>2.33</v>
      </c>
      <c r="AM96">
        <v>0</v>
      </c>
      <c r="AN96">
        <v>0</v>
      </c>
      <c r="AO96">
        <v>0</v>
      </c>
      <c r="AP96">
        <v>5.76</v>
      </c>
      <c r="AQ96">
        <v>0</v>
      </c>
      <c r="AR96">
        <v>1.1100000000000001</v>
      </c>
      <c r="AS96">
        <v>10.76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2511.4600000000005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92</v>
      </c>
      <c r="N97">
        <v>118.76</v>
      </c>
      <c r="O97">
        <v>124.32</v>
      </c>
      <c r="P97">
        <v>88.5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19.739999999999998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16.48</v>
      </c>
      <c r="AF97">
        <v>8.8699999999999992</v>
      </c>
      <c r="AG97">
        <v>41.97</v>
      </c>
      <c r="AH97">
        <v>0</v>
      </c>
      <c r="AI97">
        <v>0</v>
      </c>
      <c r="AJ97">
        <v>0</v>
      </c>
      <c r="AK97">
        <v>52.15</v>
      </c>
      <c r="AL97">
        <v>2.33</v>
      </c>
      <c r="AM97">
        <v>0</v>
      </c>
      <c r="AN97">
        <v>0</v>
      </c>
      <c r="AO97">
        <v>0</v>
      </c>
      <c r="AP97">
        <v>5.13</v>
      </c>
      <c r="AQ97">
        <v>0</v>
      </c>
      <c r="AR97">
        <v>1.1100000000000001</v>
      </c>
      <c r="AS97">
        <v>10.76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2510.8300000000004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92</v>
      </c>
      <c r="N98">
        <v>118.76</v>
      </c>
      <c r="O98">
        <v>124.32</v>
      </c>
      <c r="P98">
        <v>88.5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19.739999999999998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16.48</v>
      </c>
      <c r="AF98">
        <v>8.8699999999999992</v>
      </c>
      <c r="AG98">
        <v>41.97</v>
      </c>
      <c r="AH98">
        <v>0</v>
      </c>
      <c r="AI98">
        <v>0</v>
      </c>
      <c r="AJ98">
        <v>0</v>
      </c>
      <c r="AK98">
        <v>52.15</v>
      </c>
      <c r="AL98">
        <v>2.33</v>
      </c>
      <c r="AM98">
        <v>0</v>
      </c>
      <c r="AN98">
        <v>0</v>
      </c>
      <c r="AO98">
        <v>0</v>
      </c>
      <c r="AP98">
        <v>5.13</v>
      </c>
      <c r="AQ98">
        <v>0</v>
      </c>
      <c r="AR98">
        <v>1.1100000000000001</v>
      </c>
      <c r="AS98">
        <v>4.57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2504.6400000000003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1.6838399999999978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15.363064999999979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2.4057699999999995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0.49442999999999948</v>
      </c>
      <c r="W99">
        <f t="shared" si="2"/>
        <v>1.0634399999999993</v>
      </c>
      <c r="X99">
        <f t="shared" si="2"/>
        <v>3.5591999999999944</v>
      </c>
      <c r="Y99">
        <f t="shared" si="2"/>
        <v>0</v>
      </c>
      <c r="Z99">
        <f t="shared" si="2"/>
        <v>6.6045000000000006E-2</v>
      </c>
      <c r="AA99">
        <f t="shared" si="2"/>
        <v>0.13487249999999998</v>
      </c>
      <c r="AB99">
        <f t="shared" si="2"/>
        <v>0.21529749999999973</v>
      </c>
      <c r="AC99">
        <f t="shared" si="2"/>
        <v>0.17429999999999984</v>
      </c>
      <c r="AD99">
        <f t="shared" si="2"/>
        <v>0.2394275000000001</v>
      </c>
      <c r="AE99">
        <f t="shared" si="2"/>
        <v>0.77039249999999981</v>
      </c>
      <c r="AF99">
        <f t="shared" si="2"/>
        <v>0.22817500000000013</v>
      </c>
      <c r="AG99">
        <f t="shared" si="2"/>
        <v>1.007279999999998</v>
      </c>
      <c r="AH99">
        <f t="shared" si="2"/>
        <v>1.0641225000000001</v>
      </c>
      <c r="AI99">
        <f t="shared" si="2"/>
        <v>8.0045000000000019E-2</v>
      </c>
      <c r="AJ99">
        <f t="shared" si="2"/>
        <v>0</v>
      </c>
      <c r="AK99">
        <f t="shared" si="2"/>
        <v>1.2515999999999996</v>
      </c>
      <c r="AL99">
        <f t="shared" si="2"/>
        <v>0.4142249999999994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0.15783999999999987</v>
      </c>
      <c r="AQ99">
        <f t="shared" si="2"/>
        <v>0.4416449999999999</v>
      </c>
      <c r="AR99">
        <f t="shared" si="2"/>
        <v>0.12492500000000016</v>
      </c>
      <c r="AS99">
        <f t="shared" si="2"/>
        <v>0.12824999999999986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63.131517500000022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286.74</v>
      </c>
      <c r="L3">
        <v>234.56</v>
      </c>
      <c r="M3">
        <v>88.06</v>
      </c>
      <c r="N3">
        <v>113.54</v>
      </c>
      <c r="O3">
        <v>119.3</v>
      </c>
      <c r="P3">
        <v>99.95</v>
      </c>
      <c r="Q3">
        <v>14.42</v>
      </c>
      <c r="R3">
        <v>30.34</v>
      </c>
      <c r="S3">
        <v>18.8</v>
      </c>
      <c r="T3">
        <v>0</v>
      </c>
      <c r="U3">
        <v>401.85</v>
      </c>
      <c r="V3">
        <v>18.239999999999998</v>
      </c>
      <c r="W3">
        <v>34.03</v>
      </c>
      <c r="X3">
        <v>128.71</v>
      </c>
      <c r="Y3">
        <v>0</v>
      </c>
      <c r="Z3">
        <v>0</v>
      </c>
      <c r="AA3">
        <v>0</v>
      </c>
      <c r="AB3">
        <v>2.2999999999999998</v>
      </c>
      <c r="AC3">
        <v>0</v>
      </c>
      <c r="AD3">
        <v>8.74</v>
      </c>
      <c r="AE3">
        <v>15.81</v>
      </c>
      <c r="AF3">
        <v>8.51</v>
      </c>
      <c r="AG3">
        <v>40.270000000000003</v>
      </c>
      <c r="AH3">
        <v>0</v>
      </c>
      <c r="AI3">
        <v>0</v>
      </c>
      <c r="AJ3">
        <v>0</v>
      </c>
      <c r="AK3">
        <v>50.04</v>
      </c>
      <c r="AL3">
        <v>2.2400000000000002</v>
      </c>
      <c r="AM3">
        <v>0</v>
      </c>
      <c r="AN3">
        <v>0</v>
      </c>
      <c r="AO3">
        <v>0</v>
      </c>
      <c r="AP3">
        <v>11.44</v>
      </c>
      <c r="AQ3">
        <v>14.33</v>
      </c>
      <c r="AR3">
        <v>1.07</v>
      </c>
      <c r="AS3">
        <v>4.3899999999999997</v>
      </c>
      <c r="AT3">
        <v>18.89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1766.57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286.74</v>
      </c>
      <c r="L4">
        <v>234.56</v>
      </c>
      <c r="M4">
        <v>88.06</v>
      </c>
      <c r="N4">
        <v>113.54</v>
      </c>
      <c r="O4">
        <v>119.3</v>
      </c>
      <c r="P4">
        <v>99.95</v>
      </c>
      <c r="Q4">
        <v>14.42</v>
      </c>
      <c r="R4">
        <v>30.34</v>
      </c>
      <c r="S4">
        <v>18.8</v>
      </c>
      <c r="T4">
        <v>0</v>
      </c>
      <c r="U4">
        <v>401.85</v>
      </c>
      <c r="V4">
        <v>17.41</v>
      </c>
      <c r="W4">
        <v>34.03</v>
      </c>
      <c r="X4">
        <v>128.71</v>
      </c>
      <c r="Y4">
        <v>0</v>
      </c>
      <c r="Z4">
        <v>0</v>
      </c>
      <c r="AA4">
        <v>0</v>
      </c>
      <c r="AB4">
        <v>2.2999999999999998</v>
      </c>
      <c r="AC4">
        <v>0</v>
      </c>
      <c r="AD4">
        <v>8.74</v>
      </c>
      <c r="AE4">
        <v>15.81</v>
      </c>
      <c r="AF4">
        <v>8.51</v>
      </c>
      <c r="AG4">
        <v>40.270000000000003</v>
      </c>
      <c r="AH4">
        <v>0</v>
      </c>
      <c r="AI4">
        <v>0</v>
      </c>
      <c r="AJ4">
        <v>0</v>
      </c>
      <c r="AK4">
        <v>50.04</v>
      </c>
      <c r="AL4">
        <v>2.2400000000000002</v>
      </c>
      <c r="AM4">
        <v>0</v>
      </c>
      <c r="AN4">
        <v>0</v>
      </c>
      <c r="AO4">
        <v>0</v>
      </c>
      <c r="AP4">
        <v>11.44</v>
      </c>
      <c r="AQ4">
        <v>14.33</v>
      </c>
      <c r="AR4">
        <v>1.07</v>
      </c>
      <c r="AS4">
        <v>4.3899999999999997</v>
      </c>
      <c r="AT4">
        <v>18.2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1765.05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286.74</v>
      </c>
      <c r="L5">
        <v>234.56</v>
      </c>
      <c r="M5">
        <v>88.06</v>
      </c>
      <c r="N5">
        <v>113.54</v>
      </c>
      <c r="O5">
        <v>119.3</v>
      </c>
      <c r="P5">
        <v>99.95</v>
      </c>
      <c r="Q5">
        <v>14.42</v>
      </c>
      <c r="R5">
        <v>30.34</v>
      </c>
      <c r="S5">
        <v>18.8</v>
      </c>
      <c r="T5">
        <v>0</v>
      </c>
      <c r="U5">
        <v>401.85</v>
      </c>
      <c r="V5">
        <v>17.41</v>
      </c>
      <c r="W5">
        <v>34.03</v>
      </c>
      <c r="X5">
        <v>123.91</v>
      </c>
      <c r="Y5">
        <v>0</v>
      </c>
      <c r="Z5">
        <v>0</v>
      </c>
      <c r="AA5">
        <v>0</v>
      </c>
      <c r="AB5">
        <v>2.2999999999999998</v>
      </c>
      <c r="AC5">
        <v>0</v>
      </c>
      <c r="AD5">
        <v>8.74</v>
      </c>
      <c r="AE5">
        <v>15.81</v>
      </c>
      <c r="AF5">
        <v>8.51</v>
      </c>
      <c r="AG5">
        <v>40.270000000000003</v>
      </c>
      <c r="AH5">
        <v>0</v>
      </c>
      <c r="AI5">
        <v>0</v>
      </c>
      <c r="AJ5">
        <v>0</v>
      </c>
      <c r="AK5">
        <v>50.04</v>
      </c>
      <c r="AL5">
        <v>13.39</v>
      </c>
      <c r="AM5">
        <v>0</v>
      </c>
      <c r="AN5">
        <v>0</v>
      </c>
      <c r="AO5">
        <v>0</v>
      </c>
      <c r="AP5">
        <v>5.53</v>
      </c>
      <c r="AQ5">
        <v>14.33</v>
      </c>
      <c r="AR5">
        <v>1.07</v>
      </c>
      <c r="AS5">
        <v>4.3899999999999997</v>
      </c>
      <c r="AT5">
        <v>15.84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1763.1299999999999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286.74</v>
      </c>
      <c r="L6">
        <v>234.56</v>
      </c>
      <c r="M6">
        <v>88.06</v>
      </c>
      <c r="N6">
        <v>113.54</v>
      </c>
      <c r="O6">
        <v>119.3</v>
      </c>
      <c r="P6">
        <v>99.95</v>
      </c>
      <c r="Q6">
        <v>14.42</v>
      </c>
      <c r="R6">
        <v>30.34</v>
      </c>
      <c r="S6">
        <v>18.8</v>
      </c>
      <c r="T6">
        <v>0</v>
      </c>
      <c r="U6">
        <v>401.85</v>
      </c>
      <c r="V6">
        <v>17.41</v>
      </c>
      <c r="W6">
        <v>34.03</v>
      </c>
      <c r="X6">
        <v>123.91</v>
      </c>
      <c r="Y6">
        <v>0</v>
      </c>
      <c r="Z6">
        <v>0</v>
      </c>
      <c r="AA6">
        <v>0</v>
      </c>
      <c r="AB6">
        <v>2.2999999999999998</v>
      </c>
      <c r="AC6">
        <v>0</v>
      </c>
      <c r="AD6">
        <v>8.74</v>
      </c>
      <c r="AE6">
        <v>15.81</v>
      </c>
      <c r="AF6">
        <v>8.51</v>
      </c>
      <c r="AG6">
        <v>40.270000000000003</v>
      </c>
      <c r="AH6">
        <v>0</v>
      </c>
      <c r="AI6">
        <v>0</v>
      </c>
      <c r="AJ6">
        <v>0</v>
      </c>
      <c r="AK6">
        <v>50.04</v>
      </c>
      <c r="AL6">
        <v>76.17</v>
      </c>
      <c r="AM6">
        <v>0</v>
      </c>
      <c r="AN6">
        <v>0</v>
      </c>
      <c r="AO6">
        <v>0</v>
      </c>
      <c r="AP6">
        <v>5.53</v>
      </c>
      <c r="AQ6">
        <v>14.33</v>
      </c>
      <c r="AR6">
        <v>1.07</v>
      </c>
      <c r="AS6">
        <v>4.3899999999999997</v>
      </c>
      <c r="AT6">
        <v>17.3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1827.37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286.74</v>
      </c>
      <c r="L7">
        <v>234.56</v>
      </c>
      <c r="M7">
        <v>88.06</v>
      </c>
      <c r="N7">
        <v>113.54</v>
      </c>
      <c r="O7">
        <v>119.3</v>
      </c>
      <c r="P7">
        <v>99.95</v>
      </c>
      <c r="Q7">
        <v>14.42</v>
      </c>
      <c r="R7">
        <v>30.34</v>
      </c>
      <c r="S7">
        <v>18.8</v>
      </c>
      <c r="T7">
        <v>0</v>
      </c>
      <c r="U7">
        <v>401.85</v>
      </c>
      <c r="V7">
        <v>17.41</v>
      </c>
      <c r="W7">
        <v>34.03</v>
      </c>
      <c r="X7">
        <v>123.91</v>
      </c>
      <c r="Y7">
        <v>0</v>
      </c>
      <c r="Z7">
        <v>0</v>
      </c>
      <c r="AA7">
        <v>0</v>
      </c>
      <c r="AB7">
        <v>2.2999999999999998</v>
      </c>
      <c r="AC7">
        <v>0</v>
      </c>
      <c r="AD7">
        <v>1.27</v>
      </c>
      <c r="AE7">
        <v>15.81</v>
      </c>
      <c r="AF7">
        <v>8.51</v>
      </c>
      <c r="AG7">
        <v>40.270000000000003</v>
      </c>
      <c r="AH7">
        <v>0</v>
      </c>
      <c r="AI7">
        <v>0</v>
      </c>
      <c r="AJ7">
        <v>0</v>
      </c>
      <c r="AK7">
        <v>50.04</v>
      </c>
      <c r="AL7">
        <v>76.17</v>
      </c>
      <c r="AM7">
        <v>0</v>
      </c>
      <c r="AN7">
        <v>0</v>
      </c>
      <c r="AO7">
        <v>0</v>
      </c>
      <c r="AP7">
        <v>5.53</v>
      </c>
      <c r="AQ7">
        <v>14.33</v>
      </c>
      <c r="AR7">
        <v>1.07</v>
      </c>
      <c r="AS7">
        <v>4.3899999999999997</v>
      </c>
      <c r="AT7">
        <v>16.12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1818.7199999999998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286.74</v>
      </c>
      <c r="L8">
        <v>234.56</v>
      </c>
      <c r="M8">
        <v>88.06</v>
      </c>
      <c r="N8">
        <v>113.54</v>
      </c>
      <c r="O8">
        <v>119.3</v>
      </c>
      <c r="P8">
        <v>99.95</v>
      </c>
      <c r="Q8">
        <v>14.42</v>
      </c>
      <c r="R8">
        <v>30.34</v>
      </c>
      <c r="S8">
        <v>18.8</v>
      </c>
      <c r="T8">
        <v>0</v>
      </c>
      <c r="U8">
        <v>401.85</v>
      </c>
      <c r="V8">
        <v>17.41</v>
      </c>
      <c r="W8">
        <v>34.03</v>
      </c>
      <c r="X8">
        <v>123.91</v>
      </c>
      <c r="Y8">
        <v>0</v>
      </c>
      <c r="Z8">
        <v>0</v>
      </c>
      <c r="AA8">
        <v>0</v>
      </c>
      <c r="AB8">
        <v>2.2999999999999998</v>
      </c>
      <c r="AC8">
        <v>0</v>
      </c>
      <c r="AD8">
        <v>1.27</v>
      </c>
      <c r="AE8">
        <v>15.81</v>
      </c>
      <c r="AF8">
        <v>8.51</v>
      </c>
      <c r="AG8">
        <v>40.270000000000003</v>
      </c>
      <c r="AH8">
        <v>0</v>
      </c>
      <c r="AI8">
        <v>0</v>
      </c>
      <c r="AJ8">
        <v>0</v>
      </c>
      <c r="AK8">
        <v>50.04</v>
      </c>
      <c r="AL8">
        <v>76.17</v>
      </c>
      <c r="AM8">
        <v>0</v>
      </c>
      <c r="AN8">
        <v>0</v>
      </c>
      <c r="AO8">
        <v>0</v>
      </c>
      <c r="AP8">
        <v>5.53</v>
      </c>
      <c r="AQ8">
        <v>14.33</v>
      </c>
      <c r="AR8">
        <v>1.07</v>
      </c>
      <c r="AS8">
        <v>4.3899999999999997</v>
      </c>
      <c r="AT8">
        <v>15.27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1817.87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286.74</v>
      </c>
      <c r="L9">
        <v>234.56</v>
      </c>
      <c r="M9">
        <v>88.06</v>
      </c>
      <c r="N9">
        <v>113.54</v>
      </c>
      <c r="O9">
        <v>119.3</v>
      </c>
      <c r="P9">
        <v>99.95</v>
      </c>
      <c r="Q9">
        <v>14.42</v>
      </c>
      <c r="R9">
        <v>30.34</v>
      </c>
      <c r="S9">
        <v>18.8</v>
      </c>
      <c r="T9">
        <v>0</v>
      </c>
      <c r="U9">
        <v>401.85</v>
      </c>
      <c r="V9">
        <v>15.01</v>
      </c>
      <c r="W9">
        <v>34.03</v>
      </c>
      <c r="X9">
        <v>135.43</v>
      </c>
      <c r="Y9">
        <v>0</v>
      </c>
      <c r="Z9">
        <v>0</v>
      </c>
      <c r="AA9">
        <v>0</v>
      </c>
      <c r="AB9">
        <v>2.2999999999999998</v>
      </c>
      <c r="AC9">
        <v>0</v>
      </c>
      <c r="AD9">
        <v>1.27</v>
      </c>
      <c r="AE9">
        <v>15.81</v>
      </c>
      <c r="AF9">
        <v>8.51</v>
      </c>
      <c r="AG9">
        <v>40.270000000000003</v>
      </c>
      <c r="AH9">
        <v>0</v>
      </c>
      <c r="AI9">
        <v>0</v>
      </c>
      <c r="AJ9">
        <v>0</v>
      </c>
      <c r="AK9">
        <v>50.04</v>
      </c>
      <c r="AL9">
        <v>76.17</v>
      </c>
      <c r="AM9">
        <v>0</v>
      </c>
      <c r="AN9">
        <v>0</v>
      </c>
      <c r="AO9">
        <v>0</v>
      </c>
      <c r="AP9">
        <v>11.44</v>
      </c>
      <c r="AQ9">
        <v>14.33</v>
      </c>
      <c r="AR9">
        <v>1.07</v>
      </c>
      <c r="AS9">
        <v>4.3899999999999997</v>
      </c>
      <c r="AT9">
        <v>14.84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1832.4699999999998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286.74</v>
      </c>
      <c r="L10">
        <v>234.56</v>
      </c>
      <c r="M10">
        <v>88.06</v>
      </c>
      <c r="N10">
        <v>113.54</v>
      </c>
      <c r="O10">
        <v>119.3</v>
      </c>
      <c r="P10">
        <v>99.95</v>
      </c>
      <c r="Q10">
        <v>14.42</v>
      </c>
      <c r="R10">
        <v>30.34</v>
      </c>
      <c r="S10">
        <v>18.8</v>
      </c>
      <c r="T10">
        <v>0</v>
      </c>
      <c r="U10">
        <v>401.85</v>
      </c>
      <c r="V10">
        <v>15.01</v>
      </c>
      <c r="W10">
        <v>34.03</v>
      </c>
      <c r="X10">
        <v>140.87</v>
      </c>
      <c r="Y10">
        <v>0</v>
      </c>
      <c r="Z10">
        <v>0</v>
      </c>
      <c r="AA10">
        <v>0</v>
      </c>
      <c r="AB10">
        <v>2.2999999999999998</v>
      </c>
      <c r="AC10">
        <v>0</v>
      </c>
      <c r="AD10">
        <v>1.27</v>
      </c>
      <c r="AE10">
        <v>15.81</v>
      </c>
      <c r="AF10">
        <v>8.51</v>
      </c>
      <c r="AG10">
        <v>40.270000000000003</v>
      </c>
      <c r="AH10">
        <v>0</v>
      </c>
      <c r="AI10">
        <v>0</v>
      </c>
      <c r="AJ10">
        <v>0</v>
      </c>
      <c r="AK10">
        <v>50.04</v>
      </c>
      <c r="AL10">
        <v>13.39</v>
      </c>
      <c r="AM10">
        <v>0</v>
      </c>
      <c r="AN10">
        <v>0</v>
      </c>
      <c r="AO10">
        <v>0</v>
      </c>
      <c r="AP10">
        <v>11.44</v>
      </c>
      <c r="AQ10">
        <v>14.33</v>
      </c>
      <c r="AR10">
        <v>1.07</v>
      </c>
      <c r="AS10">
        <v>4.3899999999999997</v>
      </c>
      <c r="AT10">
        <v>14.02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1774.3099999999997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286.74</v>
      </c>
      <c r="L11">
        <v>234.56</v>
      </c>
      <c r="M11">
        <v>88.06</v>
      </c>
      <c r="N11">
        <v>113.54</v>
      </c>
      <c r="O11">
        <v>119.3</v>
      </c>
      <c r="P11">
        <v>99.95</v>
      </c>
      <c r="Q11">
        <v>14.42</v>
      </c>
      <c r="R11">
        <v>30.34</v>
      </c>
      <c r="S11">
        <v>18.8</v>
      </c>
      <c r="T11">
        <v>0</v>
      </c>
      <c r="U11">
        <v>401.85</v>
      </c>
      <c r="V11">
        <v>15.01</v>
      </c>
      <c r="W11">
        <v>34.03</v>
      </c>
      <c r="X11">
        <v>140.87</v>
      </c>
      <c r="Y11">
        <v>0</v>
      </c>
      <c r="Z11">
        <v>0</v>
      </c>
      <c r="AA11">
        <v>0</v>
      </c>
      <c r="AB11">
        <v>2.2999999999999998</v>
      </c>
      <c r="AC11">
        <v>0</v>
      </c>
      <c r="AD11">
        <v>1.27</v>
      </c>
      <c r="AE11">
        <v>15.81</v>
      </c>
      <c r="AF11">
        <v>8.51</v>
      </c>
      <c r="AG11">
        <v>40.270000000000003</v>
      </c>
      <c r="AH11">
        <v>0</v>
      </c>
      <c r="AI11">
        <v>0</v>
      </c>
      <c r="AJ11">
        <v>0</v>
      </c>
      <c r="AK11">
        <v>50.04</v>
      </c>
      <c r="AL11">
        <v>2.2400000000000002</v>
      </c>
      <c r="AM11">
        <v>0</v>
      </c>
      <c r="AN11">
        <v>0</v>
      </c>
      <c r="AO11">
        <v>0</v>
      </c>
      <c r="AP11">
        <v>5.53</v>
      </c>
      <c r="AQ11">
        <v>14.33</v>
      </c>
      <c r="AR11">
        <v>1.07</v>
      </c>
      <c r="AS11">
        <v>4.3899999999999997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1757.7299999999996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286.74</v>
      </c>
      <c r="L12">
        <v>234.56</v>
      </c>
      <c r="M12">
        <v>88.06</v>
      </c>
      <c r="N12">
        <v>113.54</v>
      </c>
      <c r="O12">
        <v>119.3</v>
      </c>
      <c r="P12">
        <v>99.95</v>
      </c>
      <c r="Q12">
        <v>14.42</v>
      </c>
      <c r="R12">
        <v>30.34</v>
      </c>
      <c r="S12">
        <v>18.8</v>
      </c>
      <c r="T12">
        <v>0</v>
      </c>
      <c r="U12">
        <v>401.85</v>
      </c>
      <c r="V12">
        <v>15.01</v>
      </c>
      <c r="W12">
        <v>34.03</v>
      </c>
      <c r="X12">
        <v>140.87</v>
      </c>
      <c r="Y12">
        <v>0</v>
      </c>
      <c r="Z12">
        <v>0</v>
      </c>
      <c r="AA12">
        <v>0</v>
      </c>
      <c r="AB12">
        <v>2.2999999999999998</v>
      </c>
      <c r="AC12">
        <v>0</v>
      </c>
      <c r="AD12">
        <v>1.27</v>
      </c>
      <c r="AE12">
        <v>15.81</v>
      </c>
      <c r="AF12">
        <v>8.51</v>
      </c>
      <c r="AG12">
        <v>40.270000000000003</v>
      </c>
      <c r="AH12">
        <v>0</v>
      </c>
      <c r="AI12">
        <v>0</v>
      </c>
      <c r="AJ12">
        <v>0</v>
      </c>
      <c r="AK12">
        <v>50.04</v>
      </c>
      <c r="AL12">
        <v>2.2400000000000002</v>
      </c>
      <c r="AM12">
        <v>0</v>
      </c>
      <c r="AN12">
        <v>0</v>
      </c>
      <c r="AO12">
        <v>0</v>
      </c>
      <c r="AP12">
        <v>5.53</v>
      </c>
      <c r="AQ12">
        <v>14.33</v>
      </c>
      <c r="AR12">
        <v>1.07</v>
      </c>
      <c r="AS12">
        <v>4.3899999999999997</v>
      </c>
      <c r="AT12">
        <v>16.45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1759.6799999999996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286.74</v>
      </c>
      <c r="L13">
        <v>234.56</v>
      </c>
      <c r="M13">
        <v>88.06</v>
      </c>
      <c r="N13">
        <v>113.54</v>
      </c>
      <c r="O13">
        <v>119.3</v>
      </c>
      <c r="P13">
        <v>99.95</v>
      </c>
      <c r="Q13">
        <v>14.42</v>
      </c>
      <c r="R13">
        <v>30.34</v>
      </c>
      <c r="S13">
        <v>18.8</v>
      </c>
      <c r="T13">
        <v>0</v>
      </c>
      <c r="U13">
        <v>401.85</v>
      </c>
      <c r="V13">
        <v>15.01</v>
      </c>
      <c r="W13">
        <v>34.03</v>
      </c>
      <c r="X13">
        <v>135.43</v>
      </c>
      <c r="Y13">
        <v>0</v>
      </c>
      <c r="Z13">
        <v>0</v>
      </c>
      <c r="AA13">
        <v>0</v>
      </c>
      <c r="AB13">
        <v>2.2999999999999998</v>
      </c>
      <c r="AC13">
        <v>0</v>
      </c>
      <c r="AD13">
        <v>1.27</v>
      </c>
      <c r="AE13">
        <v>15.81</v>
      </c>
      <c r="AF13">
        <v>8.51</v>
      </c>
      <c r="AG13">
        <v>40.270000000000003</v>
      </c>
      <c r="AH13">
        <v>0</v>
      </c>
      <c r="AI13">
        <v>0</v>
      </c>
      <c r="AJ13">
        <v>0</v>
      </c>
      <c r="AK13">
        <v>50.04</v>
      </c>
      <c r="AL13">
        <v>2.2400000000000002</v>
      </c>
      <c r="AM13">
        <v>0</v>
      </c>
      <c r="AN13">
        <v>0</v>
      </c>
      <c r="AO13">
        <v>0</v>
      </c>
      <c r="AP13">
        <v>5.53</v>
      </c>
      <c r="AQ13">
        <v>14.33</v>
      </c>
      <c r="AR13">
        <v>1.07</v>
      </c>
      <c r="AS13">
        <v>4.3899999999999997</v>
      </c>
      <c r="AT13">
        <v>16.18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1753.9699999999998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286.74</v>
      </c>
      <c r="L14">
        <v>234.56</v>
      </c>
      <c r="M14">
        <v>88.06</v>
      </c>
      <c r="N14">
        <v>113.54</v>
      </c>
      <c r="O14">
        <v>119.3</v>
      </c>
      <c r="P14">
        <v>99.95</v>
      </c>
      <c r="Q14">
        <v>14.42</v>
      </c>
      <c r="R14">
        <v>30.34</v>
      </c>
      <c r="S14">
        <v>18.8</v>
      </c>
      <c r="T14">
        <v>0</v>
      </c>
      <c r="U14">
        <v>401.85</v>
      </c>
      <c r="V14">
        <v>15.01</v>
      </c>
      <c r="W14">
        <v>34.03</v>
      </c>
      <c r="X14">
        <v>135.43</v>
      </c>
      <c r="Y14">
        <v>0</v>
      </c>
      <c r="Z14">
        <v>0</v>
      </c>
      <c r="AA14">
        <v>0</v>
      </c>
      <c r="AB14">
        <v>2.2999999999999998</v>
      </c>
      <c r="AC14">
        <v>0</v>
      </c>
      <c r="AD14">
        <v>1.27</v>
      </c>
      <c r="AE14">
        <v>15.81</v>
      </c>
      <c r="AF14">
        <v>8.51</v>
      </c>
      <c r="AG14">
        <v>40.270000000000003</v>
      </c>
      <c r="AH14">
        <v>0</v>
      </c>
      <c r="AI14">
        <v>0</v>
      </c>
      <c r="AJ14">
        <v>0</v>
      </c>
      <c r="AK14">
        <v>50.04</v>
      </c>
      <c r="AL14">
        <v>2.2400000000000002</v>
      </c>
      <c r="AM14">
        <v>0</v>
      </c>
      <c r="AN14">
        <v>0</v>
      </c>
      <c r="AO14">
        <v>0</v>
      </c>
      <c r="AP14">
        <v>5.53</v>
      </c>
      <c r="AQ14">
        <v>14.33</v>
      </c>
      <c r="AR14">
        <v>1.07</v>
      </c>
      <c r="AS14">
        <v>4.3899999999999997</v>
      </c>
      <c r="AT14">
        <v>19.190000000000001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1756.9799999999998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286.74</v>
      </c>
      <c r="L15">
        <v>234.56</v>
      </c>
      <c r="M15">
        <v>88.06</v>
      </c>
      <c r="N15">
        <v>113.54</v>
      </c>
      <c r="O15">
        <v>119.3</v>
      </c>
      <c r="P15">
        <v>99.95</v>
      </c>
      <c r="Q15">
        <v>14.42</v>
      </c>
      <c r="R15">
        <v>30.34</v>
      </c>
      <c r="S15">
        <v>18.8</v>
      </c>
      <c r="T15">
        <v>0</v>
      </c>
      <c r="U15">
        <v>401.85</v>
      </c>
      <c r="V15">
        <v>15.01</v>
      </c>
      <c r="W15">
        <v>34.03</v>
      </c>
      <c r="X15">
        <v>123.91</v>
      </c>
      <c r="Y15">
        <v>0</v>
      </c>
      <c r="Z15">
        <v>0</v>
      </c>
      <c r="AA15">
        <v>0</v>
      </c>
      <c r="AB15">
        <v>2.2999999999999998</v>
      </c>
      <c r="AC15">
        <v>0</v>
      </c>
      <c r="AD15">
        <v>1.27</v>
      </c>
      <c r="AE15">
        <v>31.63</v>
      </c>
      <c r="AF15">
        <v>8.51</v>
      </c>
      <c r="AG15">
        <v>40.270000000000003</v>
      </c>
      <c r="AH15">
        <v>0</v>
      </c>
      <c r="AI15">
        <v>0</v>
      </c>
      <c r="AJ15">
        <v>0</v>
      </c>
      <c r="AK15">
        <v>50.04</v>
      </c>
      <c r="AL15">
        <v>2.2400000000000002</v>
      </c>
      <c r="AM15">
        <v>0</v>
      </c>
      <c r="AN15">
        <v>0</v>
      </c>
      <c r="AO15">
        <v>0</v>
      </c>
      <c r="AP15">
        <v>5.53</v>
      </c>
      <c r="AQ15">
        <v>14.33</v>
      </c>
      <c r="AR15">
        <v>1.07</v>
      </c>
      <c r="AS15">
        <v>4.3899999999999997</v>
      </c>
      <c r="AT15">
        <v>19.190000000000001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1761.28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286.74</v>
      </c>
      <c r="L16">
        <v>234.56</v>
      </c>
      <c r="M16">
        <v>88.06</v>
      </c>
      <c r="N16">
        <v>113.54</v>
      </c>
      <c r="O16">
        <v>119.3</v>
      </c>
      <c r="P16">
        <v>99.95</v>
      </c>
      <c r="Q16">
        <v>14.42</v>
      </c>
      <c r="R16">
        <v>30.34</v>
      </c>
      <c r="S16">
        <v>18.8</v>
      </c>
      <c r="T16">
        <v>0</v>
      </c>
      <c r="U16">
        <v>401.85</v>
      </c>
      <c r="V16">
        <v>15.01</v>
      </c>
      <c r="W16">
        <v>34.03</v>
      </c>
      <c r="X16">
        <v>123.91</v>
      </c>
      <c r="Y16">
        <v>0</v>
      </c>
      <c r="Z16">
        <v>0</v>
      </c>
      <c r="AA16">
        <v>0</v>
      </c>
      <c r="AB16">
        <v>2.2999999999999998</v>
      </c>
      <c r="AC16">
        <v>0</v>
      </c>
      <c r="AD16">
        <v>1.27</v>
      </c>
      <c r="AE16">
        <v>31.63</v>
      </c>
      <c r="AF16">
        <v>8.51</v>
      </c>
      <c r="AG16">
        <v>40.270000000000003</v>
      </c>
      <c r="AH16">
        <v>19.989999999999998</v>
      </c>
      <c r="AI16">
        <v>0</v>
      </c>
      <c r="AJ16">
        <v>0</v>
      </c>
      <c r="AK16">
        <v>50.04</v>
      </c>
      <c r="AL16">
        <v>2.2400000000000002</v>
      </c>
      <c r="AM16">
        <v>0</v>
      </c>
      <c r="AN16">
        <v>0</v>
      </c>
      <c r="AO16">
        <v>0</v>
      </c>
      <c r="AP16">
        <v>5.53</v>
      </c>
      <c r="AQ16">
        <v>14.33</v>
      </c>
      <c r="AR16">
        <v>1.07</v>
      </c>
      <c r="AS16">
        <v>4.3899999999999997</v>
      </c>
      <c r="AT16">
        <v>18.72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1780.8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286.74</v>
      </c>
      <c r="L17">
        <v>234.56</v>
      </c>
      <c r="M17">
        <v>88.06</v>
      </c>
      <c r="N17">
        <v>113.54</v>
      </c>
      <c r="O17">
        <v>119.3</v>
      </c>
      <c r="P17">
        <v>99.95</v>
      </c>
      <c r="Q17">
        <v>14.42</v>
      </c>
      <c r="R17">
        <v>30.34</v>
      </c>
      <c r="S17">
        <v>18.8</v>
      </c>
      <c r="T17">
        <v>0</v>
      </c>
      <c r="U17">
        <v>401.85</v>
      </c>
      <c r="V17">
        <v>15.01</v>
      </c>
      <c r="W17">
        <v>34.03</v>
      </c>
      <c r="X17">
        <v>123.91</v>
      </c>
      <c r="Y17">
        <v>0</v>
      </c>
      <c r="Z17">
        <v>0</v>
      </c>
      <c r="AA17">
        <v>0</v>
      </c>
      <c r="AB17">
        <v>2.2999999999999998</v>
      </c>
      <c r="AC17">
        <v>0</v>
      </c>
      <c r="AD17">
        <v>1.27</v>
      </c>
      <c r="AE17">
        <v>31.63</v>
      </c>
      <c r="AF17">
        <v>8.51</v>
      </c>
      <c r="AG17">
        <v>40.270000000000003</v>
      </c>
      <c r="AH17">
        <v>19.989999999999998</v>
      </c>
      <c r="AI17">
        <v>0</v>
      </c>
      <c r="AJ17">
        <v>0</v>
      </c>
      <c r="AK17">
        <v>50.04</v>
      </c>
      <c r="AL17">
        <v>12.26</v>
      </c>
      <c r="AM17">
        <v>0</v>
      </c>
      <c r="AN17">
        <v>0</v>
      </c>
      <c r="AO17">
        <v>0</v>
      </c>
      <c r="AP17">
        <v>5.53</v>
      </c>
      <c r="AQ17">
        <v>14.33</v>
      </c>
      <c r="AR17">
        <v>1.07</v>
      </c>
      <c r="AS17">
        <v>4.3899999999999997</v>
      </c>
      <c r="AT17">
        <v>18.48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1790.58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286.74</v>
      </c>
      <c r="L18">
        <v>234.56</v>
      </c>
      <c r="M18">
        <v>88.06</v>
      </c>
      <c r="N18">
        <v>113.54</v>
      </c>
      <c r="O18">
        <v>119.3</v>
      </c>
      <c r="P18">
        <v>99.95</v>
      </c>
      <c r="Q18">
        <v>14.42</v>
      </c>
      <c r="R18">
        <v>30.34</v>
      </c>
      <c r="S18">
        <v>18.8</v>
      </c>
      <c r="T18">
        <v>0</v>
      </c>
      <c r="U18">
        <v>401.85</v>
      </c>
      <c r="V18">
        <v>15.01</v>
      </c>
      <c r="W18">
        <v>34.03</v>
      </c>
      <c r="X18">
        <v>123.91</v>
      </c>
      <c r="Y18">
        <v>0</v>
      </c>
      <c r="Z18">
        <v>0</v>
      </c>
      <c r="AA18">
        <v>0</v>
      </c>
      <c r="AB18">
        <v>2.2999999999999998</v>
      </c>
      <c r="AC18">
        <v>0</v>
      </c>
      <c r="AD18">
        <v>1.27</v>
      </c>
      <c r="AE18">
        <v>31.63</v>
      </c>
      <c r="AF18">
        <v>8.51</v>
      </c>
      <c r="AG18">
        <v>40.270000000000003</v>
      </c>
      <c r="AH18">
        <v>19.989999999999998</v>
      </c>
      <c r="AI18">
        <v>0</v>
      </c>
      <c r="AJ18">
        <v>0</v>
      </c>
      <c r="AK18">
        <v>50.04</v>
      </c>
      <c r="AL18">
        <v>12.26</v>
      </c>
      <c r="AM18">
        <v>0</v>
      </c>
      <c r="AN18">
        <v>0</v>
      </c>
      <c r="AO18">
        <v>0</v>
      </c>
      <c r="AP18">
        <v>5.53</v>
      </c>
      <c r="AQ18">
        <v>14.33</v>
      </c>
      <c r="AR18">
        <v>1.07</v>
      </c>
      <c r="AS18">
        <v>4.3899999999999997</v>
      </c>
      <c r="AT18">
        <v>19.190000000000001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1791.29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286.74</v>
      </c>
      <c r="L19">
        <v>234.56</v>
      </c>
      <c r="M19">
        <v>88.06</v>
      </c>
      <c r="N19">
        <v>113.54</v>
      </c>
      <c r="O19">
        <v>119.3</v>
      </c>
      <c r="P19">
        <v>99.95</v>
      </c>
      <c r="Q19">
        <v>14.42</v>
      </c>
      <c r="R19">
        <v>30.34</v>
      </c>
      <c r="S19">
        <v>18.8</v>
      </c>
      <c r="T19">
        <v>0</v>
      </c>
      <c r="U19">
        <v>401.85</v>
      </c>
      <c r="V19">
        <v>15.01</v>
      </c>
      <c r="W19">
        <v>34.03</v>
      </c>
      <c r="X19">
        <v>123.91</v>
      </c>
      <c r="Y19">
        <v>0</v>
      </c>
      <c r="Z19">
        <v>0</v>
      </c>
      <c r="AA19">
        <v>0</v>
      </c>
      <c r="AB19">
        <v>2.2999999999999998</v>
      </c>
      <c r="AC19">
        <v>0</v>
      </c>
      <c r="AD19">
        <v>1.27</v>
      </c>
      <c r="AE19">
        <v>31.63</v>
      </c>
      <c r="AF19">
        <v>8.51</v>
      </c>
      <c r="AG19">
        <v>40.270000000000003</v>
      </c>
      <c r="AH19">
        <v>19.989999999999998</v>
      </c>
      <c r="AI19">
        <v>0</v>
      </c>
      <c r="AJ19">
        <v>0</v>
      </c>
      <c r="AK19">
        <v>50.04</v>
      </c>
      <c r="AL19">
        <v>2.2400000000000002</v>
      </c>
      <c r="AM19">
        <v>0</v>
      </c>
      <c r="AN19">
        <v>0</v>
      </c>
      <c r="AO19">
        <v>0</v>
      </c>
      <c r="AP19">
        <v>5.53</v>
      </c>
      <c r="AQ19">
        <v>14.33</v>
      </c>
      <c r="AR19">
        <v>1.07</v>
      </c>
      <c r="AS19">
        <v>4.3899999999999997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1781.27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286.74</v>
      </c>
      <c r="L20">
        <v>234.56</v>
      </c>
      <c r="M20">
        <v>88.06</v>
      </c>
      <c r="N20">
        <v>113.54</v>
      </c>
      <c r="O20">
        <v>119.3</v>
      </c>
      <c r="P20">
        <v>99.95</v>
      </c>
      <c r="Q20">
        <v>14.42</v>
      </c>
      <c r="R20">
        <v>30.34</v>
      </c>
      <c r="S20">
        <v>18.8</v>
      </c>
      <c r="T20">
        <v>0</v>
      </c>
      <c r="U20">
        <v>401.85</v>
      </c>
      <c r="V20">
        <v>15.01</v>
      </c>
      <c r="W20">
        <v>34.03</v>
      </c>
      <c r="X20">
        <v>123.91</v>
      </c>
      <c r="Y20">
        <v>0</v>
      </c>
      <c r="Z20">
        <v>0</v>
      </c>
      <c r="AA20">
        <v>0</v>
      </c>
      <c r="AB20">
        <v>2.2999999999999998</v>
      </c>
      <c r="AC20">
        <v>0</v>
      </c>
      <c r="AD20">
        <v>1.27</v>
      </c>
      <c r="AE20">
        <v>31.63</v>
      </c>
      <c r="AF20">
        <v>8.51</v>
      </c>
      <c r="AG20">
        <v>40.270000000000003</v>
      </c>
      <c r="AH20">
        <v>19.989999999999998</v>
      </c>
      <c r="AI20">
        <v>0</v>
      </c>
      <c r="AJ20">
        <v>0</v>
      </c>
      <c r="AK20">
        <v>50.04</v>
      </c>
      <c r="AL20">
        <v>2.2400000000000002</v>
      </c>
      <c r="AM20">
        <v>0</v>
      </c>
      <c r="AN20">
        <v>0</v>
      </c>
      <c r="AO20">
        <v>0</v>
      </c>
      <c r="AP20">
        <v>5.53</v>
      </c>
      <c r="AQ20">
        <v>14.33</v>
      </c>
      <c r="AR20">
        <v>1.07</v>
      </c>
      <c r="AS20">
        <v>4.3899999999999997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1781.27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286.74</v>
      </c>
      <c r="L21">
        <v>234.56</v>
      </c>
      <c r="M21">
        <v>88.06</v>
      </c>
      <c r="N21">
        <v>113.54</v>
      </c>
      <c r="O21">
        <v>119.3</v>
      </c>
      <c r="P21">
        <v>99.95</v>
      </c>
      <c r="Q21">
        <v>14.42</v>
      </c>
      <c r="R21">
        <v>30.34</v>
      </c>
      <c r="S21">
        <v>18.8</v>
      </c>
      <c r="T21">
        <v>0</v>
      </c>
      <c r="U21">
        <v>401.85</v>
      </c>
      <c r="V21">
        <v>15.01</v>
      </c>
      <c r="W21">
        <v>34.03</v>
      </c>
      <c r="X21">
        <v>123.91</v>
      </c>
      <c r="Y21">
        <v>0</v>
      </c>
      <c r="Z21">
        <v>0</v>
      </c>
      <c r="AA21">
        <v>0</v>
      </c>
      <c r="AB21">
        <v>2.2999999999999998</v>
      </c>
      <c r="AC21">
        <v>0</v>
      </c>
      <c r="AD21">
        <v>1.27</v>
      </c>
      <c r="AE21">
        <v>31.63</v>
      </c>
      <c r="AF21">
        <v>8.51</v>
      </c>
      <c r="AG21">
        <v>40.270000000000003</v>
      </c>
      <c r="AH21">
        <v>19.989999999999998</v>
      </c>
      <c r="AI21">
        <v>0</v>
      </c>
      <c r="AJ21">
        <v>0</v>
      </c>
      <c r="AK21">
        <v>50.04</v>
      </c>
      <c r="AL21">
        <v>2.2400000000000002</v>
      </c>
      <c r="AM21">
        <v>0</v>
      </c>
      <c r="AN21">
        <v>0</v>
      </c>
      <c r="AO21">
        <v>0</v>
      </c>
      <c r="AP21">
        <v>5.53</v>
      </c>
      <c r="AQ21">
        <v>14.33</v>
      </c>
      <c r="AR21">
        <v>0</v>
      </c>
      <c r="AS21">
        <v>4.3899999999999997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1780.2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286.74</v>
      </c>
      <c r="L22">
        <v>234.56</v>
      </c>
      <c r="M22">
        <v>88.06</v>
      </c>
      <c r="N22">
        <v>113.54</v>
      </c>
      <c r="O22">
        <v>119.3</v>
      </c>
      <c r="P22">
        <v>99.95</v>
      </c>
      <c r="Q22">
        <v>14.42</v>
      </c>
      <c r="R22">
        <v>30.34</v>
      </c>
      <c r="S22">
        <v>18.8</v>
      </c>
      <c r="T22">
        <v>0</v>
      </c>
      <c r="U22">
        <v>401.85</v>
      </c>
      <c r="V22">
        <v>15.01</v>
      </c>
      <c r="W22">
        <v>34.03</v>
      </c>
      <c r="X22">
        <v>123.91</v>
      </c>
      <c r="Y22">
        <v>0</v>
      </c>
      <c r="Z22">
        <v>0</v>
      </c>
      <c r="AA22">
        <v>0</v>
      </c>
      <c r="AB22">
        <v>2.2999999999999998</v>
      </c>
      <c r="AC22">
        <v>0</v>
      </c>
      <c r="AD22">
        <v>1.27</v>
      </c>
      <c r="AE22">
        <v>31.63</v>
      </c>
      <c r="AF22">
        <v>8.51</v>
      </c>
      <c r="AG22">
        <v>40.270000000000003</v>
      </c>
      <c r="AH22">
        <v>19.989999999999998</v>
      </c>
      <c r="AI22">
        <v>0</v>
      </c>
      <c r="AJ22">
        <v>0</v>
      </c>
      <c r="AK22">
        <v>50.04</v>
      </c>
      <c r="AL22">
        <v>2.2400000000000002</v>
      </c>
      <c r="AM22">
        <v>0</v>
      </c>
      <c r="AN22">
        <v>0</v>
      </c>
      <c r="AO22">
        <v>0</v>
      </c>
      <c r="AP22">
        <v>5.53</v>
      </c>
      <c r="AQ22">
        <v>14.33</v>
      </c>
      <c r="AR22">
        <v>0</v>
      </c>
      <c r="AS22">
        <v>4.3899999999999997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1780.2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286.74</v>
      </c>
      <c r="L23">
        <v>234.56</v>
      </c>
      <c r="M23">
        <v>88.06</v>
      </c>
      <c r="N23">
        <v>113.54</v>
      </c>
      <c r="O23">
        <v>119.3</v>
      </c>
      <c r="P23">
        <v>99.95</v>
      </c>
      <c r="Q23">
        <v>14.42</v>
      </c>
      <c r="R23">
        <v>30.34</v>
      </c>
      <c r="S23">
        <v>18.8</v>
      </c>
      <c r="T23">
        <v>0</v>
      </c>
      <c r="U23">
        <v>401.85</v>
      </c>
      <c r="V23">
        <v>14.89</v>
      </c>
      <c r="W23">
        <v>33.799999999999997</v>
      </c>
      <c r="X23">
        <v>139.66999999999999</v>
      </c>
      <c r="Y23">
        <v>0</v>
      </c>
      <c r="Z23">
        <v>0</v>
      </c>
      <c r="AA23">
        <v>0</v>
      </c>
      <c r="AB23">
        <v>2.2999999999999998</v>
      </c>
      <c r="AC23">
        <v>0</v>
      </c>
      <c r="AD23">
        <v>1.27</v>
      </c>
      <c r="AE23">
        <v>31.63</v>
      </c>
      <c r="AF23">
        <v>8.51</v>
      </c>
      <c r="AG23">
        <v>40.270000000000003</v>
      </c>
      <c r="AH23">
        <v>36.35</v>
      </c>
      <c r="AI23">
        <v>0</v>
      </c>
      <c r="AJ23">
        <v>0</v>
      </c>
      <c r="AK23">
        <v>50.04</v>
      </c>
      <c r="AL23">
        <v>2.2400000000000002</v>
      </c>
      <c r="AM23">
        <v>0</v>
      </c>
      <c r="AN23">
        <v>0</v>
      </c>
      <c r="AO23">
        <v>0</v>
      </c>
      <c r="AP23">
        <v>5.53</v>
      </c>
      <c r="AQ23">
        <v>14.33</v>
      </c>
      <c r="AR23">
        <v>0</v>
      </c>
      <c r="AS23">
        <v>4.3899999999999997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1811.97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286.74</v>
      </c>
      <c r="L24">
        <v>234.56</v>
      </c>
      <c r="M24">
        <v>88.06</v>
      </c>
      <c r="N24">
        <v>113.54</v>
      </c>
      <c r="O24">
        <v>119.3</v>
      </c>
      <c r="P24">
        <v>99.95</v>
      </c>
      <c r="Q24">
        <v>14.42</v>
      </c>
      <c r="R24">
        <v>30.34</v>
      </c>
      <c r="S24">
        <v>18.8</v>
      </c>
      <c r="T24">
        <v>0</v>
      </c>
      <c r="U24">
        <v>401.85</v>
      </c>
      <c r="V24">
        <v>14.89</v>
      </c>
      <c r="W24">
        <v>33.799999999999997</v>
      </c>
      <c r="X24">
        <v>140.87</v>
      </c>
      <c r="Y24">
        <v>0</v>
      </c>
      <c r="Z24">
        <v>0</v>
      </c>
      <c r="AA24">
        <v>0</v>
      </c>
      <c r="AB24">
        <v>2.2999999999999998</v>
      </c>
      <c r="AC24">
        <v>0</v>
      </c>
      <c r="AD24">
        <v>8.74</v>
      </c>
      <c r="AE24">
        <v>31.63</v>
      </c>
      <c r="AF24">
        <v>8.51</v>
      </c>
      <c r="AG24">
        <v>40.270000000000003</v>
      </c>
      <c r="AH24">
        <v>54.52</v>
      </c>
      <c r="AI24">
        <v>0</v>
      </c>
      <c r="AJ24">
        <v>0</v>
      </c>
      <c r="AK24">
        <v>50.04</v>
      </c>
      <c r="AL24">
        <v>2.2400000000000002</v>
      </c>
      <c r="AM24">
        <v>0</v>
      </c>
      <c r="AN24">
        <v>0</v>
      </c>
      <c r="AO24">
        <v>0</v>
      </c>
      <c r="AP24">
        <v>5.53</v>
      </c>
      <c r="AQ24">
        <v>14.33</v>
      </c>
      <c r="AR24">
        <v>0</v>
      </c>
      <c r="AS24">
        <v>4.3899999999999997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1838.81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286.74</v>
      </c>
      <c r="L25">
        <v>234.56</v>
      </c>
      <c r="M25">
        <v>88.06</v>
      </c>
      <c r="N25">
        <v>113.54</v>
      </c>
      <c r="O25">
        <v>119.3</v>
      </c>
      <c r="P25">
        <v>99.95</v>
      </c>
      <c r="Q25">
        <v>14.42</v>
      </c>
      <c r="R25">
        <v>30.34</v>
      </c>
      <c r="S25">
        <v>18.8</v>
      </c>
      <c r="T25">
        <v>0</v>
      </c>
      <c r="U25">
        <v>401.85</v>
      </c>
      <c r="V25">
        <v>14.89</v>
      </c>
      <c r="W25">
        <v>33.799999999999997</v>
      </c>
      <c r="X25">
        <v>140.87</v>
      </c>
      <c r="Y25">
        <v>0</v>
      </c>
      <c r="Z25">
        <v>1.06</v>
      </c>
      <c r="AA25">
        <v>0</v>
      </c>
      <c r="AB25">
        <v>2.2999999999999998</v>
      </c>
      <c r="AC25">
        <v>0</v>
      </c>
      <c r="AD25">
        <v>8.74</v>
      </c>
      <c r="AE25">
        <v>31.63</v>
      </c>
      <c r="AF25">
        <v>8.51</v>
      </c>
      <c r="AG25">
        <v>40.270000000000003</v>
      </c>
      <c r="AH25">
        <v>88.87</v>
      </c>
      <c r="AI25">
        <v>0</v>
      </c>
      <c r="AJ25">
        <v>0</v>
      </c>
      <c r="AK25">
        <v>50.04</v>
      </c>
      <c r="AL25">
        <v>12.26</v>
      </c>
      <c r="AM25">
        <v>0</v>
      </c>
      <c r="AN25">
        <v>0</v>
      </c>
      <c r="AO25">
        <v>0</v>
      </c>
      <c r="AP25">
        <v>5.53</v>
      </c>
      <c r="AQ25">
        <v>14.93</v>
      </c>
      <c r="AR25">
        <v>0</v>
      </c>
      <c r="AS25">
        <v>4.3899999999999997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1884.8400000000001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286.74</v>
      </c>
      <c r="L26">
        <v>234.56</v>
      </c>
      <c r="M26">
        <v>88.06</v>
      </c>
      <c r="N26">
        <v>113.54</v>
      </c>
      <c r="O26">
        <v>119.3</v>
      </c>
      <c r="P26">
        <v>99.95</v>
      </c>
      <c r="Q26">
        <v>14.42</v>
      </c>
      <c r="R26">
        <v>30.34</v>
      </c>
      <c r="S26">
        <v>18.8</v>
      </c>
      <c r="T26">
        <v>0</v>
      </c>
      <c r="U26">
        <v>401.85</v>
      </c>
      <c r="V26">
        <v>14.89</v>
      </c>
      <c r="W26">
        <v>33.799999999999997</v>
      </c>
      <c r="X26">
        <v>140.87</v>
      </c>
      <c r="Y26">
        <v>0</v>
      </c>
      <c r="Z26">
        <v>2.11</v>
      </c>
      <c r="AA26">
        <v>11.37</v>
      </c>
      <c r="AB26">
        <v>3.84</v>
      </c>
      <c r="AC26">
        <v>9.2899999999999991</v>
      </c>
      <c r="AD26">
        <v>17.489999999999998</v>
      </c>
      <c r="AE26">
        <v>47.43</v>
      </c>
      <c r="AF26">
        <v>8.51</v>
      </c>
      <c r="AG26">
        <v>40.270000000000003</v>
      </c>
      <c r="AH26">
        <v>112.23</v>
      </c>
      <c r="AI26">
        <v>2.4500000000000002</v>
      </c>
      <c r="AJ26">
        <v>0</v>
      </c>
      <c r="AK26">
        <v>50.04</v>
      </c>
      <c r="AL26">
        <v>12.26</v>
      </c>
      <c r="AM26">
        <v>0</v>
      </c>
      <c r="AN26">
        <v>0</v>
      </c>
      <c r="AO26">
        <v>0</v>
      </c>
      <c r="AP26">
        <v>5.53</v>
      </c>
      <c r="AQ26">
        <v>14.63</v>
      </c>
      <c r="AR26">
        <v>0</v>
      </c>
      <c r="AS26">
        <v>4.3899999999999997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1958.1499999999999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286.74</v>
      </c>
      <c r="L27">
        <v>234.56</v>
      </c>
      <c r="M27">
        <v>88.06</v>
      </c>
      <c r="N27">
        <v>113.54</v>
      </c>
      <c r="O27">
        <v>119.3</v>
      </c>
      <c r="P27">
        <v>99.95</v>
      </c>
      <c r="Q27">
        <v>14.42</v>
      </c>
      <c r="R27">
        <v>30.34</v>
      </c>
      <c r="S27">
        <v>18.8</v>
      </c>
      <c r="T27">
        <v>0</v>
      </c>
      <c r="U27">
        <v>401.85</v>
      </c>
      <c r="V27">
        <v>17.66</v>
      </c>
      <c r="W27">
        <v>33.799999999999997</v>
      </c>
      <c r="X27">
        <v>140.87</v>
      </c>
      <c r="Y27">
        <v>0</v>
      </c>
      <c r="Z27">
        <v>6.26</v>
      </c>
      <c r="AA27">
        <v>13.48</v>
      </c>
      <c r="AB27">
        <v>11.52</v>
      </c>
      <c r="AC27">
        <v>18.579999999999998</v>
      </c>
      <c r="AD27">
        <v>26.37</v>
      </c>
      <c r="AE27">
        <v>47.43</v>
      </c>
      <c r="AF27">
        <v>8.51</v>
      </c>
      <c r="AG27">
        <v>40.270000000000003</v>
      </c>
      <c r="AH27">
        <v>134.66999999999999</v>
      </c>
      <c r="AI27">
        <v>6.1</v>
      </c>
      <c r="AJ27">
        <v>0</v>
      </c>
      <c r="AK27">
        <v>50.04</v>
      </c>
      <c r="AL27">
        <v>12.26</v>
      </c>
      <c r="AM27">
        <v>0</v>
      </c>
      <c r="AN27">
        <v>0</v>
      </c>
      <c r="AO27">
        <v>0</v>
      </c>
      <c r="AP27">
        <v>5.53</v>
      </c>
      <c r="AQ27">
        <v>29.87</v>
      </c>
      <c r="AR27">
        <v>0</v>
      </c>
      <c r="AS27">
        <v>4.3899999999999997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2034.3599999999997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286.74</v>
      </c>
      <c r="L28">
        <v>234.56</v>
      </c>
      <c r="M28">
        <v>88.06</v>
      </c>
      <c r="N28">
        <v>113.54</v>
      </c>
      <c r="O28">
        <v>119.3</v>
      </c>
      <c r="P28">
        <v>99.95</v>
      </c>
      <c r="Q28">
        <v>14.42</v>
      </c>
      <c r="R28">
        <v>30.34</v>
      </c>
      <c r="S28">
        <v>18.8</v>
      </c>
      <c r="T28">
        <v>0</v>
      </c>
      <c r="U28">
        <v>401.85</v>
      </c>
      <c r="V28">
        <v>19.96</v>
      </c>
      <c r="W28">
        <v>39.07</v>
      </c>
      <c r="X28">
        <v>140.87</v>
      </c>
      <c r="Y28">
        <v>0</v>
      </c>
      <c r="Z28">
        <v>18.77</v>
      </c>
      <c r="AA28">
        <v>13.48</v>
      </c>
      <c r="AB28">
        <v>37.909999999999997</v>
      </c>
      <c r="AC28">
        <v>27.89</v>
      </c>
      <c r="AD28">
        <v>36.130000000000003</v>
      </c>
      <c r="AE28">
        <v>47.43</v>
      </c>
      <c r="AF28">
        <v>18.920000000000002</v>
      </c>
      <c r="AG28">
        <v>40.270000000000003</v>
      </c>
      <c r="AH28">
        <v>134.66999999999999</v>
      </c>
      <c r="AI28">
        <v>31.76</v>
      </c>
      <c r="AJ28">
        <v>0</v>
      </c>
      <c r="AK28">
        <v>50.04</v>
      </c>
      <c r="AL28">
        <v>12.26</v>
      </c>
      <c r="AM28">
        <v>5.0599999999999996</v>
      </c>
      <c r="AN28">
        <v>0</v>
      </c>
      <c r="AO28">
        <v>0</v>
      </c>
      <c r="AP28">
        <v>5.53</v>
      </c>
      <c r="AQ28">
        <v>29.87</v>
      </c>
      <c r="AR28">
        <v>1.07</v>
      </c>
      <c r="AS28">
        <v>4.3899999999999997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2142.1000000000008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253.33</v>
      </c>
      <c r="L29">
        <v>234.56</v>
      </c>
      <c r="M29">
        <v>88.06</v>
      </c>
      <c r="N29">
        <v>113.54</v>
      </c>
      <c r="O29">
        <v>119.3</v>
      </c>
      <c r="P29">
        <v>99.95</v>
      </c>
      <c r="Q29">
        <v>14.42</v>
      </c>
      <c r="R29">
        <v>30.34</v>
      </c>
      <c r="S29">
        <v>18.8</v>
      </c>
      <c r="T29">
        <v>0</v>
      </c>
      <c r="U29">
        <v>401.85</v>
      </c>
      <c r="V29">
        <v>19.96</v>
      </c>
      <c r="W29">
        <v>39.07</v>
      </c>
      <c r="X29">
        <v>140.87</v>
      </c>
      <c r="Y29">
        <v>0</v>
      </c>
      <c r="Z29">
        <v>18.77</v>
      </c>
      <c r="AA29">
        <v>13.48</v>
      </c>
      <c r="AB29">
        <v>37.909999999999997</v>
      </c>
      <c r="AC29">
        <v>27.89</v>
      </c>
      <c r="AD29">
        <v>36.130000000000003</v>
      </c>
      <c r="AE29">
        <v>47.43</v>
      </c>
      <c r="AF29">
        <v>18.920000000000002</v>
      </c>
      <c r="AG29">
        <v>40.270000000000003</v>
      </c>
      <c r="AH29">
        <v>134.66999999999999</v>
      </c>
      <c r="AI29">
        <v>31.76</v>
      </c>
      <c r="AJ29">
        <v>0</v>
      </c>
      <c r="AK29">
        <v>50.04</v>
      </c>
      <c r="AL29">
        <v>12.26</v>
      </c>
      <c r="AM29">
        <v>10.11</v>
      </c>
      <c r="AN29">
        <v>0</v>
      </c>
      <c r="AO29">
        <v>0</v>
      </c>
      <c r="AP29">
        <v>5.53</v>
      </c>
      <c r="AQ29">
        <v>29.87</v>
      </c>
      <c r="AR29">
        <v>2.12</v>
      </c>
      <c r="AS29">
        <v>4.3899999999999997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2114.7900000000004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214.95</v>
      </c>
      <c r="L30">
        <v>234.56</v>
      </c>
      <c r="M30">
        <v>88.06</v>
      </c>
      <c r="N30">
        <v>113.54</v>
      </c>
      <c r="O30">
        <v>119.3</v>
      </c>
      <c r="P30">
        <v>99.95</v>
      </c>
      <c r="Q30">
        <v>14.42</v>
      </c>
      <c r="R30">
        <v>30.34</v>
      </c>
      <c r="S30">
        <v>18.8</v>
      </c>
      <c r="T30">
        <v>0</v>
      </c>
      <c r="U30">
        <v>401.85</v>
      </c>
      <c r="V30">
        <v>19.96</v>
      </c>
      <c r="W30">
        <v>39.07</v>
      </c>
      <c r="X30">
        <v>140.87</v>
      </c>
      <c r="Y30">
        <v>0</v>
      </c>
      <c r="Z30">
        <v>18.77</v>
      </c>
      <c r="AA30">
        <v>13.48</v>
      </c>
      <c r="AB30">
        <v>37.909999999999997</v>
      </c>
      <c r="AC30">
        <v>27.89</v>
      </c>
      <c r="AD30">
        <v>36.130000000000003</v>
      </c>
      <c r="AE30">
        <v>47.43</v>
      </c>
      <c r="AF30">
        <v>18.920000000000002</v>
      </c>
      <c r="AG30">
        <v>40.270000000000003</v>
      </c>
      <c r="AH30">
        <v>134.66999999999999</v>
      </c>
      <c r="AI30">
        <v>31.76</v>
      </c>
      <c r="AJ30">
        <v>0</v>
      </c>
      <c r="AK30">
        <v>50.04</v>
      </c>
      <c r="AL30">
        <v>12.26</v>
      </c>
      <c r="AM30">
        <v>10.11</v>
      </c>
      <c r="AN30">
        <v>0</v>
      </c>
      <c r="AO30">
        <v>0</v>
      </c>
      <c r="AP30">
        <v>5.53</v>
      </c>
      <c r="AQ30">
        <v>29.87</v>
      </c>
      <c r="AR30">
        <v>37.61</v>
      </c>
      <c r="AS30">
        <v>4.3899999999999997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2111.9000000000005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195.76</v>
      </c>
      <c r="L31">
        <v>234.56</v>
      </c>
      <c r="M31">
        <v>88.06</v>
      </c>
      <c r="N31">
        <v>113.54</v>
      </c>
      <c r="O31">
        <v>119.3</v>
      </c>
      <c r="P31">
        <v>99.95</v>
      </c>
      <c r="Q31">
        <v>14.42</v>
      </c>
      <c r="R31">
        <v>30.34</v>
      </c>
      <c r="S31">
        <v>18.8</v>
      </c>
      <c r="T31">
        <v>0</v>
      </c>
      <c r="U31">
        <v>401.85</v>
      </c>
      <c r="V31">
        <v>19.96</v>
      </c>
      <c r="W31">
        <v>39.07</v>
      </c>
      <c r="X31">
        <v>140.87</v>
      </c>
      <c r="Y31">
        <v>0</v>
      </c>
      <c r="Z31">
        <v>18.77</v>
      </c>
      <c r="AA31">
        <v>11.37</v>
      </c>
      <c r="AB31">
        <v>37.909999999999997</v>
      </c>
      <c r="AC31">
        <v>27.89</v>
      </c>
      <c r="AD31">
        <v>36.130000000000003</v>
      </c>
      <c r="AE31">
        <v>47.43</v>
      </c>
      <c r="AF31">
        <v>18.920000000000002</v>
      </c>
      <c r="AG31">
        <v>40.270000000000003</v>
      </c>
      <c r="AH31">
        <v>134.66999999999999</v>
      </c>
      <c r="AI31">
        <v>31.76</v>
      </c>
      <c r="AJ31">
        <v>0</v>
      </c>
      <c r="AK31">
        <v>50.04</v>
      </c>
      <c r="AL31">
        <v>13.39</v>
      </c>
      <c r="AM31">
        <v>10.11</v>
      </c>
      <c r="AN31">
        <v>0</v>
      </c>
      <c r="AO31">
        <v>0</v>
      </c>
      <c r="AP31">
        <v>5.53</v>
      </c>
      <c r="AQ31">
        <v>29.87</v>
      </c>
      <c r="AR31">
        <v>37.61</v>
      </c>
      <c r="AS31">
        <v>4.3899999999999997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2091.73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211.59</v>
      </c>
      <c r="L32">
        <v>234.56</v>
      </c>
      <c r="M32">
        <v>88.06</v>
      </c>
      <c r="N32">
        <v>113.54</v>
      </c>
      <c r="O32">
        <v>119.3</v>
      </c>
      <c r="P32">
        <v>99.95</v>
      </c>
      <c r="Q32">
        <v>14.42</v>
      </c>
      <c r="R32">
        <v>30.34</v>
      </c>
      <c r="S32">
        <v>18.8</v>
      </c>
      <c r="T32">
        <v>0</v>
      </c>
      <c r="U32">
        <v>401.85</v>
      </c>
      <c r="V32">
        <v>19.96</v>
      </c>
      <c r="W32">
        <v>39.07</v>
      </c>
      <c r="X32">
        <v>140.87</v>
      </c>
      <c r="Y32">
        <v>0</v>
      </c>
      <c r="Z32">
        <v>18.77</v>
      </c>
      <c r="AA32">
        <v>0</v>
      </c>
      <c r="AB32">
        <v>37.909999999999997</v>
      </c>
      <c r="AC32">
        <v>27.89</v>
      </c>
      <c r="AD32">
        <v>36.130000000000003</v>
      </c>
      <c r="AE32">
        <v>47.43</v>
      </c>
      <c r="AF32">
        <v>18.920000000000002</v>
      </c>
      <c r="AG32">
        <v>40.270000000000003</v>
      </c>
      <c r="AH32">
        <v>134.66999999999999</v>
      </c>
      <c r="AI32">
        <v>31.76</v>
      </c>
      <c r="AJ32">
        <v>0</v>
      </c>
      <c r="AK32">
        <v>50.04</v>
      </c>
      <c r="AL32">
        <v>76.17</v>
      </c>
      <c r="AM32">
        <v>5.0599999999999996</v>
      </c>
      <c r="AN32">
        <v>0</v>
      </c>
      <c r="AO32">
        <v>0</v>
      </c>
      <c r="AP32">
        <v>5.53</v>
      </c>
      <c r="AQ32">
        <v>29.87</v>
      </c>
      <c r="AR32">
        <v>1.07</v>
      </c>
      <c r="AS32">
        <v>4.3899999999999997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2117.3800000000006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243.74</v>
      </c>
      <c r="L33">
        <v>234.56</v>
      </c>
      <c r="M33">
        <v>88.06</v>
      </c>
      <c r="N33">
        <v>113.54</v>
      </c>
      <c r="O33">
        <v>119.3</v>
      </c>
      <c r="P33">
        <v>99.95</v>
      </c>
      <c r="Q33">
        <v>14.42</v>
      </c>
      <c r="R33">
        <v>30.34</v>
      </c>
      <c r="S33">
        <v>18.8</v>
      </c>
      <c r="T33">
        <v>0</v>
      </c>
      <c r="U33">
        <v>401.85</v>
      </c>
      <c r="V33">
        <v>19.96</v>
      </c>
      <c r="W33">
        <v>39.07</v>
      </c>
      <c r="X33">
        <v>140.87</v>
      </c>
      <c r="Y33">
        <v>0</v>
      </c>
      <c r="Z33">
        <v>6.26</v>
      </c>
      <c r="AA33">
        <v>0</v>
      </c>
      <c r="AB33">
        <v>25.28</v>
      </c>
      <c r="AC33">
        <v>18.579999999999998</v>
      </c>
      <c r="AD33">
        <v>26.37</v>
      </c>
      <c r="AE33">
        <v>31.63</v>
      </c>
      <c r="AF33">
        <v>8.51</v>
      </c>
      <c r="AG33">
        <v>40.270000000000003</v>
      </c>
      <c r="AH33">
        <v>109.05</v>
      </c>
      <c r="AI33">
        <v>31.76</v>
      </c>
      <c r="AJ33">
        <v>0</v>
      </c>
      <c r="AK33">
        <v>50.04</v>
      </c>
      <c r="AL33">
        <v>76.17</v>
      </c>
      <c r="AM33">
        <v>0</v>
      </c>
      <c r="AN33">
        <v>0</v>
      </c>
      <c r="AO33">
        <v>0</v>
      </c>
      <c r="AP33">
        <v>5.53</v>
      </c>
      <c r="AQ33">
        <v>14.33</v>
      </c>
      <c r="AR33">
        <v>1.07</v>
      </c>
      <c r="AS33">
        <v>4.3899999999999997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2032.8899999999999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243.74</v>
      </c>
      <c r="L34">
        <v>234.56</v>
      </c>
      <c r="M34">
        <v>88.06</v>
      </c>
      <c r="N34">
        <v>113.54</v>
      </c>
      <c r="O34">
        <v>119.3</v>
      </c>
      <c r="P34">
        <v>99.95</v>
      </c>
      <c r="Q34">
        <v>14.42</v>
      </c>
      <c r="R34">
        <v>30.34</v>
      </c>
      <c r="S34">
        <v>18.8</v>
      </c>
      <c r="T34">
        <v>0</v>
      </c>
      <c r="U34">
        <v>401.85</v>
      </c>
      <c r="V34">
        <v>19.96</v>
      </c>
      <c r="W34">
        <v>39.07</v>
      </c>
      <c r="X34">
        <v>140.87</v>
      </c>
      <c r="Y34">
        <v>0</v>
      </c>
      <c r="Z34">
        <v>6.26</v>
      </c>
      <c r="AA34">
        <v>0</v>
      </c>
      <c r="AB34">
        <v>11.52</v>
      </c>
      <c r="AC34">
        <v>9.2899999999999991</v>
      </c>
      <c r="AD34">
        <v>17.489999999999998</v>
      </c>
      <c r="AE34">
        <v>31.63</v>
      </c>
      <c r="AF34">
        <v>8.51</v>
      </c>
      <c r="AG34">
        <v>40.270000000000003</v>
      </c>
      <c r="AH34">
        <v>81.97</v>
      </c>
      <c r="AI34">
        <v>4.88</v>
      </c>
      <c r="AJ34">
        <v>0</v>
      </c>
      <c r="AK34">
        <v>50.04</v>
      </c>
      <c r="AL34">
        <v>76.17</v>
      </c>
      <c r="AM34">
        <v>0</v>
      </c>
      <c r="AN34">
        <v>0</v>
      </c>
      <c r="AO34">
        <v>0</v>
      </c>
      <c r="AP34">
        <v>5.53</v>
      </c>
      <c r="AQ34">
        <v>0</v>
      </c>
      <c r="AR34">
        <v>1.07</v>
      </c>
      <c r="AS34">
        <v>4.3899999999999997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1932.6700000000003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272.52999999999997</v>
      </c>
      <c r="L35">
        <v>234.56</v>
      </c>
      <c r="M35">
        <v>88.06</v>
      </c>
      <c r="N35">
        <v>113.54</v>
      </c>
      <c r="O35">
        <v>119.3</v>
      </c>
      <c r="P35">
        <v>99.95</v>
      </c>
      <c r="Q35">
        <v>14.42</v>
      </c>
      <c r="R35">
        <v>30.34</v>
      </c>
      <c r="S35">
        <v>18.8</v>
      </c>
      <c r="T35">
        <v>0</v>
      </c>
      <c r="U35">
        <v>401.85</v>
      </c>
      <c r="V35">
        <v>17.2</v>
      </c>
      <c r="W35">
        <v>39.07</v>
      </c>
      <c r="X35">
        <v>140.87</v>
      </c>
      <c r="Y35">
        <v>0</v>
      </c>
      <c r="Z35">
        <v>1.06</v>
      </c>
      <c r="AA35">
        <v>0</v>
      </c>
      <c r="AB35">
        <v>2.2999999999999998</v>
      </c>
      <c r="AC35">
        <v>9.2899999999999991</v>
      </c>
      <c r="AD35">
        <v>8.74</v>
      </c>
      <c r="AE35">
        <v>31.63</v>
      </c>
      <c r="AF35">
        <v>8.51</v>
      </c>
      <c r="AG35">
        <v>40.270000000000003</v>
      </c>
      <c r="AH35">
        <v>70.97</v>
      </c>
      <c r="AI35">
        <v>2.4500000000000002</v>
      </c>
      <c r="AJ35">
        <v>0</v>
      </c>
      <c r="AK35">
        <v>50.04</v>
      </c>
      <c r="AL35">
        <v>76.17</v>
      </c>
      <c r="AM35">
        <v>0</v>
      </c>
      <c r="AN35">
        <v>0</v>
      </c>
      <c r="AO35">
        <v>0</v>
      </c>
      <c r="AP35">
        <v>11.43</v>
      </c>
      <c r="AQ35">
        <v>0</v>
      </c>
      <c r="AR35">
        <v>1.07</v>
      </c>
      <c r="AS35">
        <v>4.3899999999999997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272.52999999999997</v>
      </c>
      <c r="L36">
        <v>234.56</v>
      </c>
      <c r="M36">
        <v>88.06</v>
      </c>
      <c r="N36">
        <v>113.54</v>
      </c>
      <c r="O36">
        <v>119.3</v>
      </c>
      <c r="P36">
        <v>99.95</v>
      </c>
      <c r="Q36">
        <v>14.42</v>
      </c>
      <c r="R36">
        <v>30.34</v>
      </c>
      <c r="S36">
        <v>18.8</v>
      </c>
      <c r="T36">
        <v>0</v>
      </c>
      <c r="U36">
        <v>401.85</v>
      </c>
      <c r="V36">
        <v>17.2</v>
      </c>
      <c r="W36">
        <v>39.07</v>
      </c>
      <c r="X36">
        <v>140.87</v>
      </c>
      <c r="Y36">
        <v>0</v>
      </c>
      <c r="Z36">
        <v>0</v>
      </c>
      <c r="AA36">
        <v>0</v>
      </c>
      <c r="AB36">
        <v>2.2999999999999998</v>
      </c>
      <c r="AC36">
        <v>9.2899999999999991</v>
      </c>
      <c r="AD36">
        <v>8.74</v>
      </c>
      <c r="AE36">
        <v>31.63</v>
      </c>
      <c r="AF36">
        <v>8.51</v>
      </c>
      <c r="AG36">
        <v>40.270000000000003</v>
      </c>
      <c r="AH36">
        <v>39.99</v>
      </c>
      <c r="AI36">
        <v>0</v>
      </c>
      <c r="AJ36">
        <v>0</v>
      </c>
      <c r="AK36">
        <v>50.04</v>
      </c>
      <c r="AL36">
        <v>13.39</v>
      </c>
      <c r="AM36">
        <v>0</v>
      </c>
      <c r="AN36">
        <v>0</v>
      </c>
      <c r="AO36">
        <v>0</v>
      </c>
      <c r="AP36">
        <v>11.43</v>
      </c>
      <c r="AQ36">
        <v>0</v>
      </c>
      <c r="AR36">
        <v>1.07</v>
      </c>
      <c r="AS36">
        <v>4.3899999999999997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1830.73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286.74</v>
      </c>
      <c r="L37">
        <v>234.56</v>
      </c>
      <c r="M37">
        <v>88.06</v>
      </c>
      <c r="N37">
        <v>113.54</v>
      </c>
      <c r="O37">
        <v>119.3</v>
      </c>
      <c r="P37">
        <v>99.95</v>
      </c>
      <c r="Q37">
        <v>14.42</v>
      </c>
      <c r="R37">
        <v>30.34</v>
      </c>
      <c r="S37">
        <v>18.8</v>
      </c>
      <c r="T37">
        <v>0</v>
      </c>
      <c r="U37">
        <v>401.85</v>
      </c>
      <c r="V37">
        <v>17.2</v>
      </c>
      <c r="W37">
        <v>39.07</v>
      </c>
      <c r="X37">
        <v>140.87</v>
      </c>
      <c r="Y37">
        <v>0</v>
      </c>
      <c r="Z37">
        <v>0</v>
      </c>
      <c r="AA37">
        <v>0</v>
      </c>
      <c r="AB37">
        <v>2.2999999999999998</v>
      </c>
      <c r="AC37">
        <v>9.2899999999999991</v>
      </c>
      <c r="AD37">
        <v>8.74</v>
      </c>
      <c r="AE37">
        <v>31.63</v>
      </c>
      <c r="AF37">
        <v>8.51</v>
      </c>
      <c r="AG37">
        <v>40.270000000000003</v>
      </c>
      <c r="AH37">
        <v>22.45</v>
      </c>
      <c r="AI37">
        <v>0</v>
      </c>
      <c r="AJ37">
        <v>0</v>
      </c>
      <c r="AK37">
        <v>50.04</v>
      </c>
      <c r="AL37">
        <v>12.26</v>
      </c>
      <c r="AM37">
        <v>0</v>
      </c>
      <c r="AN37">
        <v>0</v>
      </c>
      <c r="AO37">
        <v>0</v>
      </c>
      <c r="AP37">
        <v>5.53</v>
      </c>
      <c r="AQ37">
        <v>0</v>
      </c>
      <c r="AR37">
        <v>1.07</v>
      </c>
      <c r="AS37">
        <v>4.3899999999999997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1820.37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265.92</v>
      </c>
      <c r="L38">
        <v>234.56</v>
      </c>
      <c r="M38">
        <v>88.06</v>
      </c>
      <c r="N38">
        <v>113.54</v>
      </c>
      <c r="O38">
        <v>119.3</v>
      </c>
      <c r="P38">
        <v>99.95</v>
      </c>
      <c r="Q38">
        <v>14.42</v>
      </c>
      <c r="R38">
        <v>30.34</v>
      </c>
      <c r="S38">
        <v>18.8</v>
      </c>
      <c r="T38">
        <v>0</v>
      </c>
      <c r="U38">
        <v>401.85</v>
      </c>
      <c r="V38">
        <v>17.2</v>
      </c>
      <c r="W38">
        <v>39.07</v>
      </c>
      <c r="X38">
        <v>140.87</v>
      </c>
      <c r="Y38">
        <v>0</v>
      </c>
      <c r="Z38">
        <v>0</v>
      </c>
      <c r="AA38">
        <v>0</v>
      </c>
      <c r="AB38">
        <v>2.2999999999999998</v>
      </c>
      <c r="AC38">
        <v>9.2899999999999991</v>
      </c>
      <c r="AD38">
        <v>8.74</v>
      </c>
      <c r="AE38">
        <v>31.63</v>
      </c>
      <c r="AF38">
        <v>8.51</v>
      </c>
      <c r="AG38">
        <v>40.270000000000003</v>
      </c>
      <c r="AH38">
        <v>19.989999999999998</v>
      </c>
      <c r="AI38">
        <v>0</v>
      </c>
      <c r="AJ38">
        <v>0</v>
      </c>
      <c r="AK38">
        <v>50.04</v>
      </c>
      <c r="AL38">
        <v>12.26</v>
      </c>
      <c r="AM38">
        <v>0</v>
      </c>
      <c r="AN38">
        <v>0</v>
      </c>
      <c r="AO38">
        <v>0</v>
      </c>
      <c r="AP38">
        <v>5.53</v>
      </c>
      <c r="AQ38">
        <v>0</v>
      </c>
      <c r="AR38">
        <v>1.07</v>
      </c>
      <c r="AS38">
        <v>4.3899999999999997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1797.0899999999997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243.74</v>
      </c>
      <c r="L39">
        <v>234.56</v>
      </c>
      <c r="M39">
        <v>88.06</v>
      </c>
      <c r="N39">
        <v>113.54</v>
      </c>
      <c r="O39">
        <v>119.3</v>
      </c>
      <c r="P39">
        <v>99.95</v>
      </c>
      <c r="Q39">
        <v>14.42</v>
      </c>
      <c r="R39">
        <v>30.34</v>
      </c>
      <c r="S39">
        <v>18.8</v>
      </c>
      <c r="T39">
        <v>0</v>
      </c>
      <c r="U39">
        <v>401.85</v>
      </c>
      <c r="V39">
        <v>17.2</v>
      </c>
      <c r="W39">
        <v>39.07</v>
      </c>
      <c r="X39">
        <v>140.87</v>
      </c>
      <c r="Y39">
        <v>0</v>
      </c>
      <c r="Z39">
        <v>0</v>
      </c>
      <c r="AA39">
        <v>0</v>
      </c>
      <c r="AB39">
        <v>2.2999999999999998</v>
      </c>
      <c r="AC39">
        <v>9.2899999999999991</v>
      </c>
      <c r="AD39">
        <v>0</v>
      </c>
      <c r="AE39">
        <v>31.63</v>
      </c>
      <c r="AF39">
        <v>8.51</v>
      </c>
      <c r="AG39">
        <v>40.270000000000003</v>
      </c>
      <c r="AH39">
        <v>19.989999999999998</v>
      </c>
      <c r="AI39">
        <v>0</v>
      </c>
      <c r="AJ39">
        <v>0</v>
      </c>
      <c r="AK39">
        <v>50.04</v>
      </c>
      <c r="AL39">
        <v>12.26</v>
      </c>
      <c r="AM39">
        <v>0</v>
      </c>
      <c r="AN39">
        <v>0</v>
      </c>
      <c r="AO39">
        <v>0</v>
      </c>
      <c r="AP39">
        <v>5.53</v>
      </c>
      <c r="AQ39">
        <v>0</v>
      </c>
      <c r="AR39">
        <v>37.61</v>
      </c>
      <c r="AS39">
        <v>4.3899999999999997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1802.7099999999998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224.55</v>
      </c>
      <c r="L40">
        <v>234.56</v>
      </c>
      <c r="M40">
        <v>88.06</v>
      </c>
      <c r="N40">
        <v>113.54</v>
      </c>
      <c r="O40">
        <v>119.3</v>
      </c>
      <c r="P40">
        <v>99.95</v>
      </c>
      <c r="Q40">
        <v>14.42</v>
      </c>
      <c r="R40">
        <v>30.34</v>
      </c>
      <c r="S40">
        <v>18.8</v>
      </c>
      <c r="T40">
        <v>0</v>
      </c>
      <c r="U40">
        <v>401.85</v>
      </c>
      <c r="V40">
        <v>17.2</v>
      </c>
      <c r="W40">
        <v>39.07</v>
      </c>
      <c r="X40">
        <v>140.87</v>
      </c>
      <c r="Y40">
        <v>0</v>
      </c>
      <c r="Z40">
        <v>0</v>
      </c>
      <c r="AA40">
        <v>0</v>
      </c>
      <c r="AB40">
        <v>2.2999999999999998</v>
      </c>
      <c r="AC40">
        <v>9.2899999999999991</v>
      </c>
      <c r="AD40">
        <v>0</v>
      </c>
      <c r="AE40">
        <v>31.63</v>
      </c>
      <c r="AF40">
        <v>8.51</v>
      </c>
      <c r="AG40">
        <v>40.270000000000003</v>
      </c>
      <c r="AH40">
        <v>0</v>
      </c>
      <c r="AI40">
        <v>0</v>
      </c>
      <c r="AJ40">
        <v>0</v>
      </c>
      <c r="AK40">
        <v>50.04</v>
      </c>
      <c r="AL40">
        <v>12.26</v>
      </c>
      <c r="AM40">
        <v>0</v>
      </c>
      <c r="AN40">
        <v>0</v>
      </c>
      <c r="AO40">
        <v>0</v>
      </c>
      <c r="AP40">
        <v>5.53</v>
      </c>
      <c r="AQ40">
        <v>0</v>
      </c>
      <c r="AR40">
        <v>37.61</v>
      </c>
      <c r="AS40">
        <v>4.3899999999999997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1763.5299999999997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240.38</v>
      </c>
      <c r="L41">
        <v>234.56</v>
      </c>
      <c r="M41">
        <v>88.06</v>
      </c>
      <c r="N41">
        <v>113.54</v>
      </c>
      <c r="O41">
        <v>119.3</v>
      </c>
      <c r="P41">
        <v>99.95</v>
      </c>
      <c r="Q41">
        <v>14.42</v>
      </c>
      <c r="R41">
        <v>30.34</v>
      </c>
      <c r="S41">
        <v>18.8</v>
      </c>
      <c r="T41">
        <v>0</v>
      </c>
      <c r="U41">
        <v>401.85</v>
      </c>
      <c r="V41">
        <v>17.2</v>
      </c>
      <c r="W41">
        <v>39.07</v>
      </c>
      <c r="X41">
        <v>140.87</v>
      </c>
      <c r="Y41">
        <v>0</v>
      </c>
      <c r="Z41">
        <v>0</v>
      </c>
      <c r="AA41">
        <v>0</v>
      </c>
      <c r="AB41">
        <v>2.2999999999999998</v>
      </c>
      <c r="AC41">
        <v>0</v>
      </c>
      <c r="AD41">
        <v>0</v>
      </c>
      <c r="AE41">
        <v>31.63</v>
      </c>
      <c r="AF41">
        <v>8.51</v>
      </c>
      <c r="AG41">
        <v>40.270000000000003</v>
      </c>
      <c r="AH41">
        <v>0</v>
      </c>
      <c r="AI41">
        <v>0</v>
      </c>
      <c r="AJ41">
        <v>0</v>
      </c>
      <c r="AK41">
        <v>50.04</v>
      </c>
      <c r="AL41">
        <v>12.26</v>
      </c>
      <c r="AM41">
        <v>0</v>
      </c>
      <c r="AN41">
        <v>0</v>
      </c>
      <c r="AO41">
        <v>0</v>
      </c>
      <c r="AP41">
        <v>5.53</v>
      </c>
      <c r="AQ41">
        <v>0</v>
      </c>
      <c r="AR41">
        <v>1.07</v>
      </c>
      <c r="AS41">
        <v>4.3899999999999997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1733.5299999999997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272.52999999999997</v>
      </c>
      <c r="L42">
        <v>234.56</v>
      </c>
      <c r="M42">
        <v>88.06</v>
      </c>
      <c r="N42">
        <v>113.54</v>
      </c>
      <c r="O42">
        <v>119.3</v>
      </c>
      <c r="P42">
        <v>99.95</v>
      </c>
      <c r="Q42">
        <v>14.42</v>
      </c>
      <c r="R42">
        <v>30.34</v>
      </c>
      <c r="S42">
        <v>18.8</v>
      </c>
      <c r="T42">
        <v>0</v>
      </c>
      <c r="U42">
        <v>401.85</v>
      </c>
      <c r="V42">
        <v>17.2</v>
      </c>
      <c r="W42">
        <v>36.65</v>
      </c>
      <c r="X42">
        <v>122.66</v>
      </c>
      <c r="Y42">
        <v>0</v>
      </c>
      <c r="Z42">
        <v>0</v>
      </c>
      <c r="AA42">
        <v>0</v>
      </c>
      <c r="AB42">
        <v>2.2999999999999998</v>
      </c>
      <c r="AC42">
        <v>0</v>
      </c>
      <c r="AD42">
        <v>0</v>
      </c>
      <c r="AE42">
        <v>31.63</v>
      </c>
      <c r="AF42">
        <v>8.51</v>
      </c>
      <c r="AG42">
        <v>40.270000000000003</v>
      </c>
      <c r="AH42">
        <v>0</v>
      </c>
      <c r="AI42">
        <v>0</v>
      </c>
      <c r="AJ42">
        <v>0</v>
      </c>
      <c r="AK42">
        <v>50.04</v>
      </c>
      <c r="AL42">
        <v>12.26</v>
      </c>
      <c r="AM42">
        <v>0</v>
      </c>
      <c r="AN42">
        <v>0</v>
      </c>
      <c r="AO42">
        <v>0</v>
      </c>
      <c r="AP42">
        <v>5.53</v>
      </c>
      <c r="AQ42">
        <v>0</v>
      </c>
      <c r="AR42">
        <v>1.07</v>
      </c>
      <c r="AS42">
        <v>4.3899999999999997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1745.0500000000002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270.24</v>
      </c>
      <c r="L43">
        <v>234.56</v>
      </c>
      <c r="M43">
        <v>88.06</v>
      </c>
      <c r="N43">
        <v>113.54</v>
      </c>
      <c r="O43">
        <v>119.3</v>
      </c>
      <c r="P43">
        <v>99.95</v>
      </c>
      <c r="Q43">
        <v>14.42</v>
      </c>
      <c r="R43">
        <v>30.34</v>
      </c>
      <c r="S43">
        <v>18.8</v>
      </c>
      <c r="T43">
        <v>0</v>
      </c>
      <c r="U43">
        <v>401.85</v>
      </c>
      <c r="V43">
        <v>17.2</v>
      </c>
      <c r="W43">
        <v>36.65</v>
      </c>
      <c r="X43">
        <v>122.66</v>
      </c>
      <c r="Y43">
        <v>0</v>
      </c>
      <c r="Z43">
        <v>0</v>
      </c>
      <c r="AA43">
        <v>0</v>
      </c>
      <c r="AB43">
        <v>2.2999999999999998</v>
      </c>
      <c r="AC43">
        <v>0</v>
      </c>
      <c r="AD43">
        <v>0</v>
      </c>
      <c r="AE43">
        <v>31.63</v>
      </c>
      <c r="AF43">
        <v>8.51</v>
      </c>
      <c r="AG43">
        <v>40.270000000000003</v>
      </c>
      <c r="AH43">
        <v>0</v>
      </c>
      <c r="AI43">
        <v>0</v>
      </c>
      <c r="AJ43">
        <v>0</v>
      </c>
      <c r="AK43">
        <v>50.04</v>
      </c>
      <c r="AL43">
        <v>12.26</v>
      </c>
      <c r="AM43">
        <v>0</v>
      </c>
      <c r="AN43">
        <v>0</v>
      </c>
      <c r="AO43">
        <v>0</v>
      </c>
      <c r="AP43">
        <v>5.53</v>
      </c>
      <c r="AQ43">
        <v>0</v>
      </c>
      <c r="AR43">
        <v>1.07</v>
      </c>
      <c r="AS43">
        <v>4.3899999999999997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1742.7600000000002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253.33</v>
      </c>
      <c r="L44">
        <v>234.56</v>
      </c>
      <c r="M44">
        <v>88.06</v>
      </c>
      <c r="N44">
        <v>113.54</v>
      </c>
      <c r="O44">
        <v>119.3</v>
      </c>
      <c r="P44">
        <v>99.95</v>
      </c>
      <c r="Q44">
        <v>14.42</v>
      </c>
      <c r="R44">
        <v>30.34</v>
      </c>
      <c r="S44">
        <v>18.8</v>
      </c>
      <c r="T44">
        <v>0</v>
      </c>
      <c r="U44">
        <v>401.85</v>
      </c>
      <c r="V44">
        <v>17.2</v>
      </c>
      <c r="W44">
        <v>36.65</v>
      </c>
      <c r="X44">
        <v>122.66</v>
      </c>
      <c r="Y44">
        <v>0</v>
      </c>
      <c r="Z44">
        <v>0</v>
      </c>
      <c r="AA44">
        <v>0</v>
      </c>
      <c r="AB44">
        <v>2.2999999999999998</v>
      </c>
      <c r="AC44">
        <v>0</v>
      </c>
      <c r="AD44">
        <v>0</v>
      </c>
      <c r="AE44">
        <v>31.63</v>
      </c>
      <c r="AF44">
        <v>8.51</v>
      </c>
      <c r="AG44">
        <v>40.270000000000003</v>
      </c>
      <c r="AH44">
        <v>0</v>
      </c>
      <c r="AI44">
        <v>0</v>
      </c>
      <c r="AJ44">
        <v>0</v>
      </c>
      <c r="AK44">
        <v>50.04</v>
      </c>
      <c r="AL44">
        <v>12.26</v>
      </c>
      <c r="AM44">
        <v>0</v>
      </c>
      <c r="AN44">
        <v>0</v>
      </c>
      <c r="AO44">
        <v>0</v>
      </c>
      <c r="AP44">
        <v>5.53</v>
      </c>
      <c r="AQ44">
        <v>0</v>
      </c>
      <c r="AR44">
        <v>1.07</v>
      </c>
      <c r="AS44">
        <v>4.3899999999999997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1725.8500000000004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243.74</v>
      </c>
      <c r="L45">
        <v>234.56</v>
      </c>
      <c r="M45">
        <v>88.06</v>
      </c>
      <c r="N45">
        <v>113.54</v>
      </c>
      <c r="O45">
        <v>119.3</v>
      </c>
      <c r="P45">
        <v>99.95</v>
      </c>
      <c r="Q45">
        <v>14.42</v>
      </c>
      <c r="R45">
        <v>30.34</v>
      </c>
      <c r="S45">
        <v>18.8</v>
      </c>
      <c r="T45">
        <v>0</v>
      </c>
      <c r="U45">
        <v>401.85</v>
      </c>
      <c r="V45">
        <v>17.2</v>
      </c>
      <c r="W45">
        <v>36.65</v>
      </c>
      <c r="X45">
        <v>122.66</v>
      </c>
      <c r="Y45">
        <v>0</v>
      </c>
      <c r="Z45">
        <v>0</v>
      </c>
      <c r="AA45">
        <v>0</v>
      </c>
      <c r="AB45">
        <v>2.2999999999999998</v>
      </c>
      <c r="AC45">
        <v>0</v>
      </c>
      <c r="AD45">
        <v>0</v>
      </c>
      <c r="AE45">
        <v>31.63</v>
      </c>
      <c r="AF45">
        <v>8.51</v>
      </c>
      <c r="AG45">
        <v>40.270000000000003</v>
      </c>
      <c r="AH45">
        <v>0</v>
      </c>
      <c r="AI45">
        <v>0</v>
      </c>
      <c r="AJ45">
        <v>0</v>
      </c>
      <c r="AK45">
        <v>50.04</v>
      </c>
      <c r="AL45">
        <v>12.26</v>
      </c>
      <c r="AM45">
        <v>0</v>
      </c>
      <c r="AN45">
        <v>0</v>
      </c>
      <c r="AO45">
        <v>0</v>
      </c>
      <c r="AP45">
        <v>4.92</v>
      </c>
      <c r="AQ45">
        <v>0</v>
      </c>
      <c r="AR45">
        <v>1.07</v>
      </c>
      <c r="AS45">
        <v>4.3899999999999997</v>
      </c>
      <c r="AT45">
        <v>19.190000000000001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1715.6500000000003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224.55</v>
      </c>
      <c r="L46">
        <v>234.56</v>
      </c>
      <c r="M46">
        <v>88.06</v>
      </c>
      <c r="N46">
        <v>113.54</v>
      </c>
      <c r="O46">
        <v>119.3</v>
      </c>
      <c r="P46">
        <v>99.95</v>
      </c>
      <c r="Q46">
        <v>14.42</v>
      </c>
      <c r="R46">
        <v>30.34</v>
      </c>
      <c r="S46">
        <v>18.8</v>
      </c>
      <c r="T46">
        <v>0</v>
      </c>
      <c r="U46">
        <v>401.85</v>
      </c>
      <c r="V46">
        <v>17.2</v>
      </c>
      <c r="W46">
        <v>36.65</v>
      </c>
      <c r="X46">
        <v>122.66</v>
      </c>
      <c r="Y46">
        <v>0</v>
      </c>
      <c r="Z46">
        <v>0</v>
      </c>
      <c r="AA46">
        <v>0</v>
      </c>
      <c r="AB46">
        <v>2.2999999999999998</v>
      </c>
      <c r="AC46">
        <v>0</v>
      </c>
      <c r="AD46">
        <v>0</v>
      </c>
      <c r="AE46">
        <v>31.63</v>
      </c>
      <c r="AF46">
        <v>8.51</v>
      </c>
      <c r="AG46">
        <v>40.270000000000003</v>
      </c>
      <c r="AH46">
        <v>0</v>
      </c>
      <c r="AI46">
        <v>0</v>
      </c>
      <c r="AJ46">
        <v>0</v>
      </c>
      <c r="AK46">
        <v>50.04</v>
      </c>
      <c r="AL46">
        <v>12.26</v>
      </c>
      <c r="AM46">
        <v>0</v>
      </c>
      <c r="AN46">
        <v>0</v>
      </c>
      <c r="AO46">
        <v>0</v>
      </c>
      <c r="AP46">
        <v>4.92</v>
      </c>
      <c r="AQ46">
        <v>0</v>
      </c>
      <c r="AR46">
        <v>1.07</v>
      </c>
      <c r="AS46">
        <v>4.3899999999999997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1696.4600000000003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214.95</v>
      </c>
      <c r="L47">
        <v>234.56</v>
      </c>
      <c r="M47">
        <v>88.06</v>
      </c>
      <c r="N47">
        <v>113.54</v>
      </c>
      <c r="O47">
        <v>119.3</v>
      </c>
      <c r="P47">
        <v>99.95</v>
      </c>
      <c r="Q47">
        <v>14.42</v>
      </c>
      <c r="R47">
        <v>30.34</v>
      </c>
      <c r="S47">
        <v>18.8</v>
      </c>
      <c r="T47">
        <v>0</v>
      </c>
      <c r="U47">
        <v>401.85</v>
      </c>
      <c r="V47">
        <v>17.2</v>
      </c>
      <c r="W47">
        <v>36.65</v>
      </c>
      <c r="X47">
        <v>122.66</v>
      </c>
      <c r="Y47">
        <v>0</v>
      </c>
      <c r="Z47">
        <v>0</v>
      </c>
      <c r="AA47">
        <v>0</v>
      </c>
      <c r="AB47">
        <v>2.2999999999999998</v>
      </c>
      <c r="AC47">
        <v>0</v>
      </c>
      <c r="AD47">
        <v>0</v>
      </c>
      <c r="AE47">
        <v>15.81</v>
      </c>
      <c r="AF47">
        <v>8.51</v>
      </c>
      <c r="AG47">
        <v>40.270000000000003</v>
      </c>
      <c r="AH47">
        <v>0</v>
      </c>
      <c r="AI47">
        <v>0</v>
      </c>
      <c r="AJ47">
        <v>0</v>
      </c>
      <c r="AK47">
        <v>50.04</v>
      </c>
      <c r="AL47">
        <v>12.26</v>
      </c>
      <c r="AM47">
        <v>0</v>
      </c>
      <c r="AN47">
        <v>0</v>
      </c>
      <c r="AO47">
        <v>0</v>
      </c>
      <c r="AP47">
        <v>4.92</v>
      </c>
      <c r="AQ47">
        <v>0</v>
      </c>
      <c r="AR47">
        <v>1.07</v>
      </c>
      <c r="AS47">
        <v>4.3899999999999997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1671.0400000000002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205.35</v>
      </c>
      <c r="L48">
        <v>234.56</v>
      </c>
      <c r="M48">
        <v>88.06</v>
      </c>
      <c r="N48">
        <v>113.54</v>
      </c>
      <c r="O48">
        <v>119.3</v>
      </c>
      <c r="P48">
        <v>99.95</v>
      </c>
      <c r="Q48">
        <v>14.42</v>
      </c>
      <c r="R48">
        <v>30.34</v>
      </c>
      <c r="S48">
        <v>18.8</v>
      </c>
      <c r="T48">
        <v>0</v>
      </c>
      <c r="U48">
        <v>401.85</v>
      </c>
      <c r="V48">
        <v>17.2</v>
      </c>
      <c r="W48">
        <v>36.65</v>
      </c>
      <c r="X48">
        <v>122.66</v>
      </c>
      <c r="Y48">
        <v>0</v>
      </c>
      <c r="Z48">
        <v>0</v>
      </c>
      <c r="AA48">
        <v>0</v>
      </c>
      <c r="AB48">
        <v>2.2999999999999998</v>
      </c>
      <c r="AC48">
        <v>0</v>
      </c>
      <c r="AD48">
        <v>0</v>
      </c>
      <c r="AE48">
        <v>15.81</v>
      </c>
      <c r="AF48">
        <v>8.51</v>
      </c>
      <c r="AG48">
        <v>40.270000000000003</v>
      </c>
      <c r="AH48">
        <v>0</v>
      </c>
      <c r="AI48">
        <v>0</v>
      </c>
      <c r="AJ48">
        <v>0</v>
      </c>
      <c r="AK48">
        <v>50.04</v>
      </c>
      <c r="AL48">
        <v>12.26</v>
      </c>
      <c r="AM48">
        <v>0</v>
      </c>
      <c r="AN48">
        <v>0</v>
      </c>
      <c r="AO48">
        <v>0</v>
      </c>
      <c r="AP48">
        <v>4.92</v>
      </c>
      <c r="AQ48">
        <v>0</v>
      </c>
      <c r="AR48">
        <v>1.07</v>
      </c>
      <c r="AS48">
        <v>4.3899999999999997</v>
      </c>
      <c r="AT48">
        <v>17.7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1659.9500000000003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195.76</v>
      </c>
      <c r="L49">
        <v>234.56</v>
      </c>
      <c r="M49">
        <v>88.06</v>
      </c>
      <c r="N49">
        <v>113.54</v>
      </c>
      <c r="O49">
        <v>119.3</v>
      </c>
      <c r="P49">
        <v>99.95</v>
      </c>
      <c r="Q49">
        <v>14.42</v>
      </c>
      <c r="R49">
        <v>30.34</v>
      </c>
      <c r="S49">
        <v>18.8</v>
      </c>
      <c r="T49">
        <v>0</v>
      </c>
      <c r="U49">
        <v>401.85</v>
      </c>
      <c r="V49">
        <v>17.2</v>
      </c>
      <c r="W49">
        <v>42.52</v>
      </c>
      <c r="X49">
        <v>142.31</v>
      </c>
      <c r="Y49">
        <v>0</v>
      </c>
      <c r="Z49">
        <v>0</v>
      </c>
      <c r="AA49">
        <v>0</v>
      </c>
      <c r="AB49">
        <v>2.2999999999999998</v>
      </c>
      <c r="AC49">
        <v>0</v>
      </c>
      <c r="AD49">
        <v>0</v>
      </c>
      <c r="AE49">
        <v>15.81</v>
      </c>
      <c r="AF49">
        <v>8.51</v>
      </c>
      <c r="AG49">
        <v>40.270000000000003</v>
      </c>
      <c r="AH49">
        <v>0</v>
      </c>
      <c r="AI49">
        <v>0</v>
      </c>
      <c r="AJ49">
        <v>0</v>
      </c>
      <c r="AK49">
        <v>50.04</v>
      </c>
      <c r="AL49">
        <v>12.26</v>
      </c>
      <c r="AM49">
        <v>0</v>
      </c>
      <c r="AN49">
        <v>0</v>
      </c>
      <c r="AO49">
        <v>0</v>
      </c>
      <c r="AP49">
        <v>4.92</v>
      </c>
      <c r="AQ49">
        <v>0</v>
      </c>
      <c r="AR49">
        <v>1.07</v>
      </c>
      <c r="AS49">
        <v>4.3899999999999997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1677.37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180.27</v>
      </c>
      <c r="L50">
        <v>234.56</v>
      </c>
      <c r="M50">
        <v>88.06</v>
      </c>
      <c r="N50">
        <v>113.54</v>
      </c>
      <c r="O50">
        <v>119.3</v>
      </c>
      <c r="P50">
        <v>99.95</v>
      </c>
      <c r="Q50">
        <v>14.42</v>
      </c>
      <c r="R50">
        <v>30.34</v>
      </c>
      <c r="S50">
        <v>18.8</v>
      </c>
      <c r="T50">
        <v>0</v>
      </c>
      <c r="U50">
        <v>401.85</v>
      </c>
      <c r="V50">
        <v>17.2</v>
      </c>
      <c r="W50">
        <v>42.52</v>
      </c>
      <c r="X50">
        <v>142.31</v>
      </c>
      <c r="Y50">
        <v>0</v>
      </c>
      <c r="Z50">
        <v>0</v>
      </c>
      <c r="AA50">
        <v>0</v>
      </c>
      <c r="AB50">
        <v>2.2999999999999998</v>
      </c>
      <c r="AC50">
        <v>0</v>
      </c>
      <c r="AD50">
        <v>0</v>
      </c>
      <c r="AE50">
        <v>15.81</v>
      </c>
      <c r="AF50">
        <v>8.51</v>
      </c>
      <c r="AG50">
        <v>40.270000000000003</v>
      </c>
      <c r="AH50">
        <v>0</v>
      </c>
      <c r="AI50">
        <v>0</v>
      </c>
      <c r="AJ50">
        <v>0</v>
      </c>
      <c r="AK50">
        <v>50.04</v>
      </c>
      <c r="AL50">
        <v>12.26</v>
      </c>
      <c r="AM50">
        <v>0</v>
      </c>
      <c r="AN50">
        <v>0</v>
      </c>
      <c r="AO50">
        <v>0</v>
      </c>
      <c r="AP50">
        <v>4.92</v>
      </c>
      <c r="AQ50">
        <v>0</v>
      </c>
      <c r="AR50">
        <v>1.07</v>
      </c>
      <c r="AS50">
        <v>4.3899999999999997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1661.88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180.27</v>
      </c>
      <c r="L51">
        <v>234.56</v>
      </c>
      <c r="M51">
        <v>88.06</v>
      </c>
      <c r="N51">
        <v>113.54</v>
      </c>
      <c r="O51">
        <v>119.3</v>
      </c>
      <c r="P51">
        <v>99.95</v>
      </c>
      <c r="Q51">
        <v>14.42</v>
      </c>
      <c r="R51">
        <v>30.34</v>
      </c>
      <c r="S51">
        <v>18.8</v>
      </c>
      <c r="T51">
        <v>0</v>
      </c>
      <c r="U51">
        <v>401.85</v>
      </c>
      <c r="V51">
        <v>17.2</v>
      </c>
      <c r="W51">
        <v>42.52</v>
      </c>
      <c r="X51">
        <v>142.31</v>
      </c>
      <c r="Y51">
        <v>0</v>
      </c>
      <c r="Z51">
        <v>0</v>
      </c>
      <c r="AA51">
        <v>0</v>
      </c>
      <c r="AB51">
        <v>2.2999999999999998</v>
      </c>
      <c r="AC51">
        <v>0</v>
      </c>
      <c r="AD51">
        <v>0</v>
      </c>
      <c r="AE51">
        <v>15.81</v>
      </c>
      <c r="AF51">
        <v>8.51</v>
      </c>
      <c r="AG51">
        <v>40.270000000000003</v>
      </c>
      <c r="AH51">
        <v>0</v>
      </c>
      <c r="AI51">
        <v>0</v>
      </c>
      <c r="AJ51">
        <v>0</v>
      </c>
      <c r="AK51">
        <v>50.04</v>
      </c>
      <c r="AL51">
        <v>12.26</v>
      </c>
      <c r="AM51">
        <v>0</v>
      </c>
      <c r="AN51">
        <v>0</v>
      </c>
      <c r="AO51">
        <v>0</v>
      </c>
      <c r="AP51">
        <v>11.43</v>
      </c>
      <c r="AQ51">
        <v>0</v>
      </c>
      <c r="AR51">
        <v>1.07</v>
      </c>
      <c r="AS51">
        <v>4.3899999999999997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1668.39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180.27</v>
      </c>
      <c r="L52">
        <v>234.56</v>
      </c>
      <c r="M52">
        <v>88.06</v>
      </c>
      <c r="N52">
        <v>113.54</v>
      </c>
      <c r="O52">
        <v>119.3</v>
      </c>
      <c r="P52">
        <v>99.95</v>
      </c>
      <c r="Q52">
        <v>14.42</v>
      </c>
      <c r="R52">
        <v>30.34</v>
      </c>
      <c r="S52">
        <v>18.8</v>
      </c>
      <c r="T52">
        <v>0</v>
      </c>
      <c r="U52">
        <v>401.85</v>
      </c>
      <c r="V52">
        <v>17.2</v>
      </c>
      <c r="W52">
        <v>42.52</v>
      </c>
      <c r="X52">
        <v>142.31</v>
      </c>
      <c r="Y52">
        <v>0</v>
      </c>
      <c r="Z52">
        <v>0</v>
      </c>
      <c r="AA52">
        <v>0</v>
      </c>
      <c r="AB52">
        <v>2.2999999999999998</v>
      </c>
      <c r="AC52">
        <v>0</v>
      </c>
      <c r="AD52">
        <v>0</v>
      </c>
      <c r="AE52">
        <v>15.81</v>
      </c>
      <c r="AF52">
        <v>8.51</v>
      </c>
      <c r="AG52">
        <v>40.270000000000003</v>
      </c>
      <c r="AH52">
        <v>0</v>
      </c>
      <c r="AI52">
        <v>0</v>
      </c>
      <c r="AJ52">
        <v>0</v>
      </c>
      <c r="AK52">
        <v>50.04</v>
      </c>
      <c r="AL52">
        <v>12.26</v>
      </c>
      <c r="AM52">
        <v>0</v>
      </c>
      <c r="AN52">
        <v>0</v>
      </c>
      <c r="AO52">
        <v>0</v>
      </c>
      <c r="AP52">
        <v>11.43</v>
      </c>
      <c r="AQ52">
        <v>0</v>
      </c>
      <c r="AR52">
        <v>1.07</v>
      </c>
      <c r="AS52">
        <v>4.3899999999999997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1668.39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180.27</v>
      </c>
      <c r="L53">
        <v>234.56</v>
      </c>
      <c r="M53">
        <v>88.06</v>
      </c>
      <c r="N53">
        <v>113.54</v>
      </c>
      <c r="O53">
        <v>119.3</v>
      </c>
      <c r="P53">
        <v>99.95</v>
      </c>
      <c r="Q53">
        <v>14.42</v>
      </c>
      <c r="R53">
        <v>30.34</v>
      </c>
      <c r="S53">
        <v>18.8</v>
      </c>
      <c r="T53">
        <v>0</v>
      </c>
      <c r="U53">
        <v>401.85</v>
      </c>
      <c r="V53">
        <v>17.2</v>
      </c>
      <c r="W53">
        <v>42.52</v>
      </c>
      <c r="X53">
        <v>142.31</v>
      </c>
      <c r="Y53">
        <v>0</v>
      </c>
      <c r="Z53">
        <v>0</v>
      </c>
      <c r="AA53">
        <v>0</v>
      </c>
      <c r="AB53">
        <v>2.2999999999999998</v>
      </c>
      <c r="AC53">
        <v>0</v>
      </c>
      <c r="AD53">
        <v>0</v>
      </c>
      <c r="AE53">
        <v>15.81</v>
      </c>
      <c r="AF53">
        <v>8.51</v>
      </c>
      <c r="AG53">
        <v>40.270000000000003</v>
      </c>
      <c r="AH53">
        <v>0</v>
      </c>
      <c r="AI53">
        <v>0</v>
      </c>
      <c r="AJ53">
        <v>0</v>
      </c>
      <c r="AK53">
        <v>50.04</v>
      </c>
      <c r="AL53">
        <v>12.26</v>
      </c>
      <c r="AM53">
        <v>0</v>
      </c>
      <c r="AN53">
        <v>0</v>
      </c>
      <c r="AO53">
        <v>0</v>
      </c>
      <c r="AP53">
        <v>5.53</v>
      </c>
      <c r="AQ53">
        <v>0</v>
      </c>
      <c r="AR53">
        <v>1.07</v>
      </c>
      <c r="AS53">
        <v>10.33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1668.4299999999998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180.27</v>
      </c>
      <c r="L54">
        <v>234.56</v>
      </c>
      <c r="M54">
        <v>88.06</v>
      </c>
      <c r="N54">
        <v>113.54</v>
      </c>
      <c r="O54">
        <v>119.3</v>
      </c>
      <c r="P54">
        <v>99.95</v>
      </c>
      <c r="Q54">
        <v>14.42</v>
      </c>
      <c r="R54">
        <v>30.34</v>
      </c>
      <c r="S54">
        <v>18.8</v>
      </c>
      <c r="T54">
        <v>0</v>
      </c>
      <c r="U54">
        <v>401.85</v>
      </c>
      <c r="V54">
        <v>17.2</v>
      </c>
      <c r="W54">
        <v>42.52</v>
      </c>
      <c r="X54">
        <v>142.31</v>
      </c>
      <c r="Y54">
        <v>0</v>
      </c>
      <c r="Z54">
        <v>0</v>
      </c>
      <c r="AA54">
        <v>0</v>
      </c>
      <c r="AB54">
        <v>2.2999999999999998</v>
      </c>
      <c r="AC54">
        <v>0</v>
      </c>
      <c r="AD54">
        <v>0</v>
      </c>
      <c r="AE54">
        <v>15.81</v>
      </c>
      <c r="AF54">
        <v>8.51</v>
      </c>
      <c r="AG54">
        <v>40.270000000000003</v>
      </c>
      <c r="AH54">
        <v>0</v>
      </c>
      <c r="AI54">
        <v>0</v>
      </c>
      <c r="AJ54">
        <v>0</v>
      </c>
      <c r="AK54">
        <v>50.04</v>
      </c>
      <c r="AL54">
        <v>12.26</v>
      </c>
      <c r="AM54">
        <v>0</v>
      </c>
      <c r="AN54">
        <v>0</v>
      </c>
      <c r="AO54">
        <v>0</v>
      </c>
      <c r="AP54">
        <v>5.53</v>
      </c>
      <c r="AQ54">
        <v>0</v>
      </c>
      <c r="AR54">
        <v>1.59</v>
      </c>
      <c r="AS54">
        <v>10.33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1668.9499999999998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186.16</v>
      </c>
      <c r="L55">
        <v>234.56</v>
      </c>
      <c r="M55">
        <v>88.06</v>
      </c>
      <c r="N55">
        <v>113.54</v>
      </c>
      <c r="O55">
        <v>119.3</v>
      </c>
      <c r="P55">
        <v>99.95</v>
      </c>
      <c r="Q55">
        <v>14.42</v>
      </c>
      <c r="R55">
        <v>30.34</v>
      </c>
      <c r="S55">
        <v>18.8</v>
      </c>
      <c r="T55">
        <v>0</v>
      </c>
      <c r="U55">
        <v>401.85</v>
      </c>
      <c r="V55">
        <v>17.2</v>
      </c>
      <c r="W55">
        <v>42.52</v>
      </c>
      <c r="X55">
        <v>142.31</v>
      </c>
      <c r="Y55">
        <v>0</v>
      </c>
      <c r="Z55">
        <v>0</v>
      </c>
      <c r="AA55">
        <v>0</v>
      </c>
      <c r="AB55">
        <v>2.2999999999999998</v>
      </c>
      <c r="AC55">
        <v>0</v>
      </c>
      <c r="AD55">
        <v>0</v>
      </c>
      <c r="AE55">
        <v>31.63</v>
      </c>
      <c r="AF55">
        <v>8.51</v>
      </c>
      <c r="AG55">
        <v>40.270000000000003</v>
      </c>
      <c r="AH55">
        <v>0</v>
      </c>
      <c r="AI55">
        <v>0</v>
      </c>
      <c r="AJ55">
        <v>0</v>
      </c>
      <c r="AK55">
        <v>50.04</v>
      </c>
      <c r="AL55">
        <v>12.26</v>
      </c>
      <c r="AM55">
        <v>0</v>
      </c>
      <c r="AN55">
        <v>0</v>
      </c>
      <c r="AO55">
        <v>0</v>
      </c>
      <c r="AP55">
        <v>5.53</v>
      </c>
      <c r="AQ55">
        <v>0</v>
      </c>
      <c r="AR55">
        <v>27.01</v>
      </c>
      <c r="AS55">
        <v>10.33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1716.08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186.16</v>
      </c>
      <c r="L56">
        <v>234.56</v>
      </c>
      <c r="M56">
        <v>88.06</v>
      </c>
      <c r="N56">
        <v>113.54</v>
      </c>
      <c r="O56">
        <v>119.3</v>
      </c>
      <c r="P56">
        <v>99.95</v>
      </c>
      <c r="Q56">
        <v>14.42</v>
      </c>
      <c r="R56">
        <v>30.34</v>
      </c>
      <c r="S56">
        <v>18.8</v>
      </c>
      <c r="T56">
        <v>0</v>
      </c>
      <c r="U56">
        <v>401.85</v>
      </c>
      <c r="V56">
        <v>17.2</v>
      </c>
      <c r="W56">
        <v>42.52</v>
      </c>
      <c r="X56">
        <v>142.31</v>
      </c>
      <c r="Y56">
        <v>0</v>
      </c>
      <c r="Z56">
        <v>0</v>
      </c>
      <c r="AA56">
        <v>0</v>
      </c>
      <c r="AB56">
        <v>2.2999999999999998</v>
      </c>
      <c r="AC56">
        <v>0</v>
      </c>
      <c r="AD56">
        <v>0</v>
      </c>
      <c r="AE56">
        <v>31.63</v>
      </c>
      <c r="AF56">
        <v>8.51</v>
      </c>
      <c r="AG56">
        <v>40.270000000000003</v>
      </c>
      <c r="AH56">
        <v>0</v>
      </c>
      <c r="AI56">
        <v>0</v>
      </c>
      <c r="AJ56">
        <v>0</v>
      </c>
      <c r="AK56">
        <v>50.04</v>
      </c>
      <c r="AL56">
        <v>12.26</v>
      </c>
      <c r="AM56">
        <v>0</v>
      </c>
      <c r="AN56">
        <v>0</v>
      </c>
      <c r="AO56">
        <v>0</v>
      </c>
      <c r="AP56">
        <v>5.53</v>
      </c>
      <c r="AQ56">
        <v>0</v>
      </c>
      <c r="AR56">
        <v>27.01</v>
      </c>
      <c r="AS56">
        <v>10.33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1716.08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202.63</v>
      </c>
      <c r="L57">
        <v>234.56</v>
      </c>
      <c r="M57">
        <v>88.06</v>
      </c>
      <c r="N57">
        <v>113.54</v>
      </c>
      <c r="O57">
        <v>119.3</v>
      </c>
      <c r="P57">
        <v>99.95</v>
      </c>
      <c r="Q57">
        <v>14.42</v>
      </c>
      <c r="R57">
        <v>30.34</v>
      </c>
      <c r="S57">
        <v>18.8</v>
      </c>
      <c r="T57">
        <v>0</v>
      </c>
      <c r="U57">
        <v>401.85</v>
      </c>
      <c r="V57">
        <v>17.2</v>
      </c>
      <c r="W57">
        <v>42.52</v>
      </c>
      <c r="X57">
        <v>142.31</v>
      </c>
      <c r="Y57">
        <v>0</v>
      </c>
      <c r="Z57">
        <v>0</v>
      </c>
      <c r="AA57">
        <v>0</v>
      </c>
      <c r="AB57">
        <v>2.2999999999999998</v>
      </c>
      <c r="AC57">
        <v>0</v>
      </c>
      <c r="AD57">
        <v>0</v>
      </c>
      <c r="AE57">
        <v>31.63</v>
      </c>
      <c r="AF57">
        <v>8.51</v>
      </c>
      <c r="AG57">
        <v>40.270000000000003</v>
      </c>
      <c r="AH57">
        <v>0</v>
      </c>
      <c r="AI57">
        <v>0</v>
      </c>
      <c r="AJ57">
        <v>0</v>
      </c>
      <c r="AK57">
        <v>50.04</v>
      </c>
      <c r="AL57">
        <v>12.26</v>
      </c>
      <c r="AM57">
        <v>0</v>
      </c>
      <c r="AN57">
        <v>0</v>
      </c>
      <c r="AO57">
        <v>0</v>
      </c>
      <c r="AP57">
        <v>5.53</v>
      </c>
      <c r="AQ57">
        <v>0</v>
      </c>
      <c r="AR57">
        <v>1.59</v>
      </c>
      <c r="AS57">
        <v>10.33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1707.1299999999997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202.63</v>
      </c>
      <c r="L58">
        <v>234.56</v>
      </c>
      <c r="M58">
        <v>88.06</v>
      </c>
      <c r="N58">
        <v>113.54</v>
      </c>
      <c r="O58">
        <v>119.3</v>
      </c>
      <c r="P58">
        <v>99.95</v>
      </c>
      <c r="Q58">
        <v>14.42</v>
      </c>
      <c r="R58">
        <v>30.34</v>
      </c>
      <c r="S58">
        <v>18.8</v>
      </c>
      <c r="T58">
        <v>0</v>
      </c>
      <c r="U58">
        <v>401.85</v>
      </c>
      <c r="V58">
        <v>17.2</v>
      </c>
      <c r="W58">
        <v>42.52</v>
      </c>
      <c r="X58">
        <v>142.31</v>
      </c>
      <c r="Y58">
        <v>0</v>
      </c>
      <c r="Z58">
        <v>0</v>
      </c>
      <c r="AA58">
        <v>0</v>
      </c>
      <c r="AB58">
        <v>2.2999999999999998</v>
      </c>
      <c r="AC58">
        <v>0</v>
      </c>
      <c r="AD58">
        <v>0</v>
      </c>
      <c r="AE58">
        <v>31.63</v>
      </c>
      <c r="AF58">
        <v>8.51</v>
      </c>
      <c r="AG58">
        <v>40.270000000000003</v>
      </c>
      <c r="AH58">
        <v>0</v>
      </c>
      <c r="AI58">
        <v>0</v>
      </c>
      <c r="AJ58">
        <v>0</v>
      </c>
      <c r="AK58">
        <v>50.04</v>
      </c>
      <c r="AL58">
        <v>12.26</v>
      </c>
      <c r="AM58">
        <v>0</v>
      </c>
      <c r="AN58">
        <v>0</v>
      </c>
      <c r="AO58">
        <v>0</v>
      </c>
      <c r="AP58">
        <v>5.53</v>
      </c>
      <c r="AQ58">
        <v>0</v>
      </c>
      <c r="AR58">
        <v>1.59</v>
      </c>
      <c r="AS58">
        <v>10.33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1707.1299999999997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221.82</v>
      </c>
      <c r="L59">
        <v>234.56</v>
      </c>
      <c r="M59">
        <v>88.06</v>
      </c>
      <c r="N59">
        <v>113.54</v>
      </c>
      <c r="O59">
        <v>119.3</v>
      </c>
      <c r="P59">
        <v>99.95</v>
      </c>
      <c r="Q59">
        <v>14.42</v>
      </c>
      <c r="R59">
        <v>30.34</v>
      </c>
      <c r="S59">
        <v>18.8</v>
      </c>
      <c r="T59">
        <v>0</v>
      </c>
      <c r="U59">
        <v>401.85</v>
      </c>
      <c r="V59">
        <v>17.2</v>
      </c>
      <c r="W59">
        <v>42.52</v>
      </c>
      <c r="X59">
        <v>142.31</v>
      </c>
      <c r="Y59">
        <v>0</v>
      </c>
      <c r="Z59">
        <v>0</v>
      </c>
      <c r="AA59">
        <v>0</v>
      </c>
      <c r="AB59">
        <v>2.2999999999999998</v>
      </c>
      <c r="AC59">
        <v>0</v>
      </c>
      <c r="AD59">
        <v>0</v>
      </c>
      <c r="AE59">
        <v>31.63</v>
      </c>
      <c r="AF59">
        <v>8.51</v>
      </c>
      <c r="AG59">
        <v>40.270000000000003</v>
      </c>
      <c r="AH59">
        <v>0</v>
      </c>
      <c r="AI59">
        <v>0</v>
      </c>
      <c r="AJ59">
        <v>0</v>
      </c>
      <c r="AK59">
        <v>50.04</v>
      </c>
      <c r="AL59">
        <v>12.26</v>
      </c>
      <c r="AM59">
        <v>0</v>
      </c>
      <c r="AN59">
        <v>0</v>
      </c>
      <c r="AO59">
        <v>0</v>
      </c>
      <c r="AP59">
        <v>11.43</v>
      </c>
      <c r="AQ59">
        <v>0</v>
      </c>
      <c r="AR59">
        <v>1.59</v>
      </c>
      <c r="AS59">
        <v>4.3899999999999997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1726.28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237.54</v>
      </c>
      <c r="L60">
        <v>234.56</v>
      </c>
      <c r="M60">
        <v>88.06</v>
      </c>
      <c r="N60">
        <v>113.54</v>
      </c>
      <c r="O60">
        <v>119.3</v>
      </c>
      <c r="P60">
        <v>99.95</v>
      </c>
      <c r="Q60">
        <v>14.42</v>
      </c>
      <c r="R60">
        <v>30.34</v>
      </c>
      <c r="S60">
        <v>18.8</v>
      </c>
      <c r="T60">
        <v>0</v>
      </c>
      <c r="U60">
        <v>401.85</v>
      </c>
      <c r="V60">
        <v>17.2</v>
      </c>
      <c r="W60">
        <v>42.52</v>
      </c>
      <c r="X60">
        <v>142.31</v>
      </c>
      <c r="Y60">
        <v>0</v>
      </c>
      <c r="Z60">
        <v>0</v>
      </c>
      <c r="AA60">
        <v>0</v>
      </c>
      <c r="AB60">
        <v>2.2999999999999998</v>
      </c>
      <c r="AC60">
        <v>0</v>
      </c>
      <c r="AD60">
        <v>0</v>
      </c>
      <c r="AE60">
        <v>31.63</v>
      </c>
      <c r="AF60">
        <v>8.51</v>
      </c>
      <c r="AG60">
        <v>40.270000000000003</v>
      </c>
      <c r="AH60">
        <v>0</v>
      </c>
      <c r="AI60">
        <v>0</v>
      </c>
      <c r="AJ60">
        <v>0</v>
      </c>
      <c r="AK60">
        <v>50.04</v>
      </c>
      <c r="AL60">
        <v>12.26</v>
      </c>
      <c r="AM60">
        <v>0</v>
      </c>
      <c r="AN60">
        <v>0</v>
      </c>
      <c r="AO60">
        <v>0</v>
      </c>
      <c r="AP60">
        <v>11.43</v>
      </c>
      <c r="AQ60">
        <v>0</v>
      </c>
      <c r="AR60">
        <v>1.59</v>
      </c>
      <c r="AS60">
        <v>4.3899999999999997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1742.0000000000002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274.37</v>
      </c>
      <c r="L61">
        <v>234.56</v>
      </c>
      <c r="M61">
        <v>88.06</v>
      </c>
      <c r="N61">
        <v>113.54</v>
      </c>
      <c r="O61">
        <v>119.3</v>
      </c>
      <c r="P61">
        <v>99.95</v>
      </c>
      <c r="Q61">
        <v>14.42</v>
      </c>
      <c r="R61">
        <v>30.34</v>
      </c>
      <c r="S61">
        <v>18.8</v>
      </c>
      <c r="T61">
        <v>0</v>
      </c>
      <c r="U61">
        <v>401.85</v>
      </c>
      <c r="V61">
        <v>17.2</v>
      </c>
      <c r="W61">
        <v>42.52</v>
      </c>
      <c r="X61">
        <v>142.31</v>
      </c>
      <c r="Y61">
        <v>0</v>
      </c>
      <c r="Z61">
        <v>0</v>
      </c>
      <c r="AA61">
        <v>0</v>
      </c>
      <c r="AB61">
        <v>2.2999999999999998</v>
      </c>
      <c r="AC61">
        <v>0</v>
      </c>
      <c r="AD61">
        <v>0</v>
      </c>
      <c r="AE61">
        <v>31.63</v>
      </c>
      <c r="AF61">
        <v>8.51</v>
      </c>
      <c r="AG61">
        <v>40.270000000000003</v>
      </c>
      <c r="AH61">
        <v>0</v>
      </c>
      <c r="AI61">
        <v>0</v>
      </c>
      <c r="AJ61">
        <v>0</v>
      </c>
      <c r="AK61">
        <v>50.04</v>
      </c>
      <c r="AL61">
        <v>12.26</v>
      </c>
      <c r="AM61">
        <v>0</v>
      </c>
      <c r="AN61">
        <v>0</v>
      </c>
      <c r="AO61">
        <v>0</v>
      </c>
      <c r="AP61">
        <v>6.14</v>
      </c>
      <c r="AQ61">
        <v>0</v>
      </c>
      <c r="AR61">
        <v>1.59</v>
      </c>
      <c r="AS61">
        <v>4.3899999999999997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1773.5400000000002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286.74</v>
      </c>
      <c r="L62">
        <v>234.56</v>
      </c>
      <c r="M62">
        <v>88.06</v>
      </c>
      <c r="N62">
        <v>113.54</v>
      </c>
      <c r="O62">
        <v>119.3</v>
      </c>
      <c r="P62">
        <v>99.95</v>
      </c>
      <c r="Q62">
        <v>14.42</v>
      </c>
      <c r="R62">
        <v>30.34</v>
      </c>
      <c r="S62">
        <v>18.8</v>
      </c>
      <c r="T62">
        <v>0</v>
      </c>
      <c r="U62">
        <v>401.85</v>
      </c>
      <c r="V62">
        <v>17.2</v>
      </c>
      <c r="W62">
        <v>42.52</v>
      </c>
      <c r="X62">
        <v>142.31</v>
      </c>
      <c r="Y62">
        <v>0</v>
      </c>
      <c r="Z62">
        <v>0</v>
      </c>
      <c r="AA62">
        <v>0</v>
      </c>
      <c r="AB62">
        <v>2.2999999999999998</v>
      </c>
      <c r="AC62">
        <v>0</v>
      </c>
      <c r="AD62">
        <v>0</v>
      </c>
      <c r="AE62">
        <v>31.63</v>
      </c>
      <c r="AF62">
        <v>8.51</v>
      </c>
      <c r="AG62">
        <v>40.270000000000003</v>
      </c>
      <c r="AH62">
        <v>19.989999999999998</v>
      </c>
      <c r="AI62">
        <v>0</v>
      </c>
      <c r="AJ62">
        <v>0</v>
      </c>
      <c r="AK62">
        <v>50.04</v>
      </c>
      <c r="AL62">
        <v>12.26</v>
      </c>
      <c r="AM62">
        <v>0</v>
      </c>
      <c r="AN62">
        <v>0</v>
      </c>
      <c r="AO62">
        <v>0</v>
      </c>
      <c r="AP62">
        <v>6.14</v>
      </c>
      <c r="AQ62">
        <v>0</v>
      </c>
      <c r="AR62">
        <v>1.59</v>
      </c>
      <c r="AS62">
        <v>4.3899999999999997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1805.9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286.74</v>
      </c>
      <c r="L63">
        <v>234.56</v>
      </c>
      <c r="M63">
        <v>88.06</v>
      </c>
      <c r="N63">
        <v>113.54</v>
      </c>
      <c r="O63">
        <v>119.3</v>
      </c>
      <c r="P63">
        <v>99.95</v>
      </c>
      <c r="Q63">
        <v>14.42</v>
      </c>
      <c r="R63">
        <v>30.34</v>
      </c>
      <c r="S63">
        <v>18.8</v>
      </c>
      <c r="T63">
        <v>0</v>
      </c>
      <c r="U63">
        <v>401.85</v>
      </c>
      <c r="V63">
        <v>19.96</v>
      </c>
      <c r="W63">
        <v>42.52</v>
      </c>
      <c r="X63">
        <v>142.31</v>
      </c>
      <c r="Y63">
        <v>0</v>
      </c>
      <c r="Z63">
        <v>0</v>
      </c>
      <c r="AA63">
        <v>0</v>
      </c>
      <c r="AB63">
        <v>2.2999999999999998</v>
      </c>
      <c r="AC63">
        <v>0</v>
      </c>
      <c r="AD63">
        <v>0</v>
      </c>
      <c r="AE63">
        <v>31.63</v>
      </c>
      <c r="AF63">
        <v>8.51</v>
      </c>
      <c r="AG63">
        <v>40.270000000000003</v>
      </c>
      <c r="AH63">
        <v>19.989999999999998</v>
      </c>
      <c r="AI63">
        <v>0</v>
      </c>
      <c r="AJ63">
        <v>0</v>
      </c>
      <c r="AK63">
        <v>50.04</v>
      </c>
      <c r="AL63">
        <v>12.26</v>
      </c>
      <c r="AM63">
        <v>0</v>
      </c>
      <c r="AN63">
        <v>0</v>
      </c>
      <c r="AO63">
        <v>0</v>
      </c>
      <c r="AP63">
        <v>6.14</v>
      </c>
      <c r="AQ63">
        <v>0</v>
      </c>
      <c r="AR63">
        <v>1.59</v>
      </c>
      <c r="AS63">
        <v>4.3899999999999997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1808.66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286.74</v>
      </c>
      <c r="L64">
        <v>234.56</v>
      </c>
      <c r="M64">
        <v>88.06</v>
      </c>
      <c r="N64">
        <v>113.54</v>
      </c>
      <c r="O64">
        <v>119.3</v>
      </c>
      <c r="P64">
        <v>99.95</v>
      </c>
      <c r="Q64">
        <v>14.42</v>
      </c>
      <c r="R64">
        <v>30.34</v>
      </c>
      <c r="S64">
        <v>18.8</v>
      </c>
      <c r="T64">
        <v>0</v>
      </c>
      <c r="U64">
        <v>401.85</v>
      </c>
      <c r="V64">
        <v>19.96</v>
      </c>
      <c r="W64">
        <v>42.52</v>
      </c>
      <c r="X64">
        <v>142.31</v>
      </c>
      <c r="Y64">
        <v>0</v>
      </c>
      <c r="Z64">
        <v>0</v>
      </c>
      <c r="AA64">
        <v>0</v>
      </c>
      <c r="AB64">
        <v>2.2999999999999998</v>
      </c>
      <c r="AC64">
        <v>0</v>
      </c>
      <c r="AD64">
        <v>0</v>
      </c>
      <c r="AE64">
        <v>31.63</v>
      </c>
      <c r="AF64">
        <v>8.51</v>
      </c>
      <c r="AG64">
        <v>40.270000000000003</v>
      </c>
      <c r="AH64">
        <v>44.89</v>
      </c>
      <c r="AI64">
        <v>0</v>
      </c>
      <c r="AJ64">
        <v>0</v>
      </c>
      <c r="AK64">
        <v>50.04</v>
      </c>
      <c r="AL64">
        <v>12.26</v>
      </c>
      <c r="AM64">
        <v>0</v>
      </c>
      <c r="AN64">
        <v>0</v>
      </c>
      <c r="AO64">
        <v>0</v>
      </c>
      <c r="AP64">
        <v>6.14</v>
      </c>
      <c r="AQ64">
        <v>0</v>
      </c>
      <c r="AR64">
        <v>1.59</v>
      </c>
      <c r="AS64">
        <v>4.3899999999999997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1833.5600000000002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286.74</v>
      </c>
      <c r="L65">
        <v>234.56</v>
      </c>
      <c r="M65">
        <v>88.06</v>
      </c>
      <c r="N65">
        <v>113.54</v>
      </c>
      <c r="O65">
        <v>119.3</v>
      </c>
      <c r="P65">
        <v>99.95</v>
      </c>
      <c r="Q65">
        <v>14.42</v>
      </c>
      <c r="R65">
        <v>30.34</v>
      </c>
      <c r="S65">
        <v>18.8</v>
      </c>
      <c r="T65">
        <v>0</v>
      </c>
      <c r="U65">
        <v>401.85</v>
      </c>
      <c r="V65">
        <v>19.96</v>
      </c>
      <c r="W65">
        <v>42.52</v>
      </c>
      <c r="X65">
        <v>142.31</v>
      </c>
      <c r="Y65">
        <v>0</v>
      </c>
      <c r="Z65">
        <v>0</v>
      </c>
      <c r="AA65">
        <v>0</v>
      </c>
      <c r="AB65">
        <v>2.2999999999999998</v>
      </c>
      <c r="AC65">
        <v>0</v>
      </c>
      <c r="AD65">
        <v>8.74</v>
      </c>
      <c r="AE65">
        <v>31.63</v>
      </c>
      <c r="AF65">
        <v>8.51</v>
      </c>
      <c r="AG65">
        <v>40.270000000000003</v>
      </c>
      <c r="AH65">
        <v>44.89</v>
      </c>
      <c r="AI65">
        <v>0</v>
      </c>
      <c r="AJ65">
        <v>0</v>
      </c>
      <c r="AK65">
        <v>50.04</v>
      </c>
      <c r="AL65">
        <v>12.26</v>
      </c>
      <c r="AM65">
        <v>0</v>
      </c>
      <c r="AN65">
        <v>0</v>
      </c>
      <c r="AO65">
        <v>0</v>
      </c>
      <c r="AP65">
        <v>6.14</v>
      </c>
      <c r="AQ65">
        <v>0</v>
      </c>
      <c r="AR65">
        <v>1.07</v>
      </c>
      <c r="AS65">
        <v>4.3899999999999997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1841.7800000000002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286.74</v>
      </c>
      <c r="L66">
        <v>234.56</v>
      </c>
      <c r="M66">
        <v>88.06</v>
      </c>
      <c r="N66">
        <v>113.54</v>
      </c>
      <c r="O66">
        <v>119.3</v>
      </c>
      <c r="P66">
        <v>99.95</v>
      </c>
      <c r="Q66">
        <v>17.3</v>
      </c>
      <c r="R66">
        <v>35.14</v>
      </c>
      <c r="S66">
        <v>22.64</v>
      </c>
      <c r="T66">
        <v>0</v>
      </c>
      <c r="U66">
        <v>401.85</v>
      </c>
      <c r="V66">
        <v>19.96</v>
      </c>
      <c r="W66">
        <v>42.52</v>
      </c>
      <c r="X66">
        <v>142.31</v>
      </c>
      <c r="Y66">
        <v>0</v>
      </c>
      <c r="Z66">
        <v>0</v>
      </c>
      <c r="AA66">
        <v>0</v>
      </c>
      <c r="AB66">
        <v>2.2999999999999998</v>
      </c>
      <c r="AC66">
        <v>0</v>
      </c>
      <c r="AD66">
        <v>8.74</v>
      </c>
      <c r="AE66">
        <v>31.63</v>
      </c>
      <c r="AF66">
        <v>8.51</v>
      </c>
      <c r="AG66">
        <v>40.270000000000003</v>
      </c>
      <c r="AH66">
        <v>44.89</v>
      </c>
      <c r="AI66">
        <v>0</v>
      </c>
      <c r="AJ66">
        <v>0</v>
      </c>
      <c r="AK66">
        <v>50.04</v>
      </c>
      <c r="AL66">
        <v>12.26</v>
      </c>
      <c r="AM66">
        <v>0</v>
      </c>
      <c r="AN66">
        <v>0</v>
      </c>
      <c r="AO66">
        <v>0</v>
      </c>
      <c r="AP66">
        <v>6.14</v>
      </c>
      <c r="AQ66">
        <v>0</v>
      </c>
      <c r="AR66">
        <v>1.07</v>
      </c>
      <c r="AS66">
        <v>4.3899999999999997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1853.3000000000002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286.74</v>
      </c>
      <c r="L67">
        <v>234.56</v>
      </c>
      <c r="M67">
        <v>88.06</v>
      </c>
      <c r="N67">
        <v>113.54</v>
      </c>
      <c r="O67">
        <v>119.3</v>
      </c>
      <c r="P67">
        <v>99.95</v>
      </c>
      <c r="Q67">
        <v>17.3</v>
      </c>
      <c r="R67">
        <v>35.14</v>
      </c>
      <c r="S67">
        <v>22.64</v>
      </c>
      <c r="T67">
        <v>0</v>
      </c>
      <c r="U67">
        <v>401.85</v>
      </c>
      <c r="V67">
        <v>19.96</v>
      </c>
      <c r="W67">
        <v>42.52</v>
      </c>
      <c r="X67">
        <v>142.31</v>
      </c>
      <c r="Y67">
        <v>0</v>
      </c>
      <c r="Z67">
        <v>0</v>
      </c>
      <c r="AA67">
        <v>0</v>
      </c>
      <c r="AB67">
        <v>2.2999999999999998</v>
      </c>
      <c r="AC67">
        <v>9.2899999999999991</v>
      </c>
      <c r="AD67">
        <v>8.74</v>
      </c>
      <c r="AE67">
        <v>31.63</v>
      </c>
      <c r="AF67">
        <v>8.51</v>
      </c>
      <c r="AG67">
        <v>40.270000000000003</v>
      </c>
      <c r="AH67">
        <v>44.89</v>
      </c>
      <c r="AI67">
        <v>0</v>
      </c>
      <c r="AJ67">
        <v>0</v>
      </c>
      <c r="AK67">
        <v>50.04</v>
      </c>
      <c r="AL67">
        <v>2.2400000000000002</v>
      </c>
      <c r="AM67">
        <v>0</v>
      </c>
      <c r="AN67">
        <v>0</v>
      </c>
      <c r="AO67">
        <v>0</v>
      </c>
      <c r="AP67">
        <v>6.14</v>
      </c>
      <c r="AQ67">
        <v>14.33</v>
      </c>
      <c r="AR67">
        <v>1.07</v>
      </c>
      <c r="AS67">
        <v>4.3899999999999997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1866.9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286.74</v>
      </c>
      <c r="L68">
        <v>234.56</v>
      </c>
      <c r="M68">
        <v>88.06</v>
      </c>
      <c r="N68">
        <v>113.54</v>
      </c>
      <c r="O68">
        <v>119.3</v>
      </c>
      <c r="P68">
        <v>99.95</v>
      </c>
      <c r="Q68">
        <v>17.3</v>
      </c>
      <c r="R68">
        <v>35.14</v>
      </c>
      <c r="S68">
        <v>22.64</v>
      </c>
      <c r="T68">
        <v>0</v>
      </c>
      <c r="U68">
        <v>401.85</v>
      </c>
      <c r="V68">
        <v>19.96</v>
      </c>
      <c r="W68">
        <v>42.52</v>
      </c>
      <c r="X68">
        <v>142.31</v>
      </c>
      <c r="Y68">
        <v>0</v>
      </c>
      <c r="Z68">
        <v>0</v>
      </c>
      <c r="AA68">
        <v>0</v>
      </c>
      <c r="AB68">
        <v>2.2999999999999998</v>
      </c>
      <c r="AC68">
        <v>9.2899999999999991</v>
      </c>
      <c r="AD68">
        <v>8.74</v>
      </c>
      <c r="AE68">
        <v>31.63</v>
      </c>
      <c r="AF68">
        <v>8.51</v>
      </c>
      <c r="AG68">
        <v>40.270000000000003</v>
      </c>
      <c r="AH68">
        <v>67.34</v>
      </c>
      <c r="AI68">
        <v>0</v>
      </c>
      <c r="AJ68">
        <v>0</v>
      </c>
      <c r="AK68">
        <v>50.04</v>
      </c>
      <c r="AL68">
        <v>2.2400000000000002</v>
      </c>
      <c r="AM68">
        <v>0</v>
      </c>
      <c r="AN68">
        <v>0</v>
      </c>
      <c r="AO68">
        <v>0</v>
      </c>
      <c r="AP68">
        <v>6.14</v>
      </c>
      <c r="AQ68">
        <v>28.66</v>
      </c>
      <c r="AR68">
        <v>1.07</v>
      </c>
      <c r="AS68">
        <v>4.3899999999999997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1903.68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286.74</v>
      </c>
      <c r="L69">
        <v>280.63</v>
      </c>
      <c r="M69">
        <v>88.06</v>
      </c>
      <c r="N69">
        <v>113.54</v>
      </c>
      <c r="O69">
        <v>119.3</v>
      </c>
      <c r="P69">
        <v>99.95</v>
      </c>
      <c r="Q69">
        <v>17.3</v>
      </c>
      <c r="R69">
        <v>35.14</v>
      </c>
      <c r="S69">
        <v>22.64</v>
      </c>
      <c r="T69">
        <v>0</v>
      </c>
      <c r="U69">
        <v>401.85</v>
      </c>
      <c r="V69">
        <v>19.96</v>
      </c>
      <c r="W69">
        <v>42.52</v>
      </c>
      <c r="X69">
        <v>142.31</v>
      </c>
      <c r="Y69">
        <v>0</v>
      </c>
      <c r="Z69">
        <v>0</v>
      </c>
      <c r="AA69">
        <v>13.48</v>
      </c>
      <c r="AB69">
        <v>2.2999999999999998</v>
      </c>
      <c r="AC69">
        <v>9.2899999999999991</v>
      </c>
      <c r="AD69">
        <v>8.74</v>
      </c>
      <c r="AE69">
        <v>31.63</v>
      </c>
      <c r="AF69">
        <v>8.51</v>
      </c>
      <c r="AG69">
        <v>40.270000000000003</v>
      </c>
      <c r="AH69">
        <v>89.78</v>
      </c>
      <c r="AI69">
        <v>0</v>
      </c>
      <c r="AJ69">
        <v>0</v>
      </c>
      <c r="AK69">
        <v>50.04</v>
      </c>
      <c r="AL69">
        <v>2.2400000000000002</v>
      </c>
      <c r="AM69">
        <v>0</v>
      </c>
      <c r="AN69">
        <v>0</v>
      </c>
      <c r="AO69">
        <v>0</v>
      </c>
      <c r="AP69">
        <v>6.14</v>
      </c>
      <c r="AQ69">
        <v>28.66</v>
      </c>
      <c r="AR69">
        <v>1.07</v>
      </c>
      <c r="AS69">
        <v>4.3899999999999997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1985.6700000000003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286.74</v>
      </c>
      <c r="L70">
        <v>366.99</v>
      </c>
      <c r="M70">
        <v>88.06</v>
      </c>
      <c r="N70">
        <v>113.54</v>
      </c>
      <c r="O70">
        <v>119.3</v>
      </c>
      <c r="P70">
        <v>99.95</v>
      </c>
      <c r="Q70">
        <v>17.3</v>
      </c>
      <c r="R70">
        <v>35.14</v>
      </c>
      <c r="S70">
        <v>22.64</v>
      </c>
      <c r="T70">
        <v>0</v>
      </c>
      <c r="U70">
        <v>401.85</v>
      </c>
      <c r="V70">
        <v>19.96</v>
      </c>
      <c r="W70">
        <v>42.52</v>
      </c>
      <c r="X70">
        <v>142.31</v>
      </c>
      <c r="Y70">
        <v>0</v>
      </c>
      <c r="Z70">
        <v>0</v>
      </c>
      <c r="AA70">
        <v>13.48</v>
      </c>
      <c r="AB70">
        <v>2.2999999999999998</v>
      </c>
      <c r="AC70">
        <v>9.2899999999999991</v>
      </c>
      <c r="AD70">
        <v>8.74</v>
      </c>
      <c r="AE70">
        <v>31.63</v>
      </c>
      <c r="AF70">
        <v>8.51</v>
      </c>
      <c r="AG70">
        <v>40.270000000000003</v>
      </c>
      <c r="AH70">
        <v>89.78</v>
      </c>
      <c r="AI70">
        <v>0</v>
      </c>
      <c r="AJ70">
        <v>0</v>
      </c>
      <c r="AK70">
        <v>50.04</v>
      </c>
      <c r="AL70">
        <v>2.2400000000000002</v>
      </c>
      <c r="AM70">
        <v>0</v>
      </c>
      <c r="AN70">
        <v>0</v>
      </c>
      <c r="AO70">
        <v>0</v>
      </c>
      <c r="AP70">
        <v>6.14</v>
      </c>
      <c r="AQ70">
        <v>44.8</v>
      </c>
      <c r="AR70">
        <v>1.07</v>
      </c>
      <c r="AS70">
        <v>4.3899999999999997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2088.1700000000005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276.86</v>
      </c>
      <c r="L71">
        <v>398.66</v>
      </c>
      <c r="M71">
        <v>88.06</v>
      </c>
      <c r="N71">
        <v>113.54</v>
      </c>
      <c r="O71">
        <v>119.3</v>
      </c>
      <c r="P71">
        <v>99.95</v>
      </c>
      <c r="Q71">
        <v>19.43</v>
      </c>
      <c r="R71">
        <v>39.72</v>
      </c>
      <c r="S71">
        <v>24.69</v>
      </c>
      <c r="T71">
        <v>0</v>
      </c>
      <c r="U71">
        <v>401.85</v>
      </c>
      <c r="V71">
        <v>19.96</v>
      </c>
      <c r="W71">
        <v>42.52</v>
      </c>
      <c r="X71">
        <v>142.31</v>
      </c>
      <c r="Y71">
        <v>0</v>
      </c>
      <c r="Z71">
        <v>0</v>
      </c>
      <c r="AA71">
        <v>26.07</v>
      </c>
      <c r="AB71">
        <v>3.84</v>
      </c>
      <c r="AC71">
        <v>9.2899999999999991</v>
      </c>
      <c r="AD71">
        <v>8.74</v>
      </c>
      <c r="AE71">
        <v>47.43</v>
      </c>
      <c r="AF71">
        <v>8.51</v>
      </c>
      <c r="AG71">
        <v>40.270000000000003</v>
      </c>
      <c r="AH71">
        <v>89.78</v>
      </c>
      <c r="AI71">
        <v>0</v>
      </c>
      <c r="AJ71">
        <v>0</v>
      </c>
      <c r="AK71">
        <v>50.04</v>
      </c>
      <c r="AL71">
        <v>2.2400000000000002</v>
      </c>
      <c r="AM71">
        <v>0</v>
      </c>
      <c r="AN71">
        <v>0</v>
      </c>
      <c r="AO71">
        <v>0</v>
      </c>
      <c r="AP71">
        <v>6.14</v>
      </c>
      <c r="AQ71">
        <v>44.8</v>
      </c>
      <c r="AR71">
        <v>0.75</v>
      </c>
      <c r="AS71">
        <v>4.3899999999999997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2148.3299999999995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276.86</v>
      </c>
      <c r="L72">
        <v>439.3</v>
      </c>
      <c r="M72">
        <v>88.06</v>
      </c>
      <c r="N72">
        <v>113.54</v>
      </c>
      <c r="O72">
        <v>119.3</v>
      </c>
      <c r="P72">
        <v>99.95</v>
      </c>
      <c r="Q72">
        <v>19.43</v>
      </c>
      <c r="R72">
        <v>39.72</v>
      </c>
      <c r="S72">
        <v>25.23</v>
      </c>
      <c r="T72">
        <v>0</v>
      </c>
      <c r="U72">
        <v>401.85</v>
      </c>
      <c r="V72">
        <v>19.96</v>
      </c>
      <c r="W72">
        <v>42.52</v>
      </c>
      <c r="X72">
        <v>142.31</v>
      </c>
      <c r="Y72">
        <v>0</v>
      </c>
      <c r="Z72">
        <v>1.06</v>
      </c>
      <c r="AA72">
        <v>26.96</v>
      </c>
      <c r="AB72">
        <v>7.68</v>
      </c>
      <c r="AC72">
        <v>9.2899999999999991</v>
      </c>
      <c r="AD72">
        <v>17.489999999999998</v>
      </c>
      <c r="AE72">
        <v>47.43</v>
      </c>
      <c r="AF72">
        <v>8.51</v>
      </c>
      <c r="AG72">
        <v>40.270000000000003</v>
      </c>
      <c r="AH72">
        <v>89.78</v>
      </c>
      <c r="AI72">
        <v>0</v>
      </c>
      <c r="AJ72">
        <v>0</v>
      </c>
      <c r="AK72">
        <v>50.04</v>
      </c>
      <c r="AL72">
        <v>2.2400000000000002</v>
      </c>
      <c r="AM72">
        <v>0</v>
      </c>
      <c r="AN72">
        <v>0</v>
      </c>
      <c r="AO72">
        <v>0</v>
      </c>
      <c r="AP72">
        <v>6.14</v>
      </c>
      <c r="AQ72">
        <v>59.73</v>
      </c>
      <c r="AR72">
        <v>0.75</v>
      </c>
      <c r="AS72">
        <v>4.3899999999999997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2218.98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303.19</v>
      </c>
      <c r="L73">
        <v>369.07</v>
      </c>
      <c r="M73">
        <v>88.06</v>
      </c>
      <c r="N73">
        <v>113.54</v>
      </c>
      <c r="O73">
        <v>119.3</v>
      </c>
      <c r="P73">
        <v>86.78</v>
      </c>
      <c r="Q73">
        <v>19.43</v>
      </c>
      <c r="R73">
        <v>39.72</v>
      </c>
      <c r="S73">
        <v>25.23</v>
      </c>
      <c r="T73">
        <v>0</v>
      </c>
      <c r="U73">
        <v>401.85</v>
      </c>
      <c r="V73">
        <v>19.96</v>
      </c>
      <c r="W73">
        <v>42.52</v>
      </c>
      <c r="X73">
        <v>142.31</v>
      </c>
      <c r="Y73">
        <v>0</v>
      </c>
      <c r="Z73">
        <v>3.17</v>
      </c>
      <c r="AA73">
        <v>40.450000000000003</v>
      </c>
      <c r="AB73">
        <v>15.34</v>
      </c>
      <c r="AC73">
        <v>18.579999999999998</v>
      </c>
      <c r="AD73">
        <v>26.37</v>
      </c>
      <c r="AE73">
        <v>47.43</v>
      </c>
      <c r="AF73">
        <v>8.51</v>
      </c>
      <c r="AG73">
        <v>40.270000000000003</v>
      </c>
      <c r="AH73">
        <v>110.87</v>
      </c>
      <c r="AI73">
        <v>0</v>
      </c>
      <c r="AJ73">
        <v>0</v>
      </c>
      <c r="AK73">
        <v>50.04</v>
      </c>
      <c r="AL73">
        <v>2.2400000000000002</v>
      </c>
      <c r="AM73">
        <v>5.0599999999999996</v>
      </c>
      <c r="AN73">
        <v>0</v>
      </c>
      <c r="AO73">
        <v>0</v>
      </c>
      <c r="AP73">
        <v>5.53</v>
      </c>
      <c r="AQ73">
        <v>59.73</v>
      </c>
      <c r="AR73">
        <v>0.75</v>
      </c>
      <c r="AS73">
        <v>4.3899999999999997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2228.8799999999997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320.58</v>
      </c>
      <c r="L74">
        <v>417.96</v>
      </c>
      <c r="M74">
        <v>88.06</v>
      </c>
      <c r="N74">
        <v>113.54</v>
      </c>
      <c r="O74">
        <v>119.3</v>
      </c>
      <c r="P74">
        <v>86.78</v>
      </c>
      <c r="Q74">
        <v>19.43</v>
      </c>
      <c r="R74">
        <v>39.72</v>
      </c>
      <c r="S74">
        <v>25.23</v>
      </c>
      <c r="T74">
        <v>0</v>
      </c>
      <c r="U74">
        <v>401.85</v>
      </c>
      <c r="V74">
        <v>19.96</v>
      </c>
      <c r="W74">
        <v>42.52</v>
      </c>
      <c r="X74">
        <v>142.31</v>
      </c>
      <c r="Y74">
        <v>0</v>
      </c>
      <c r="Z74">
        <v>18.77</v>
      </c>
      <c r="AA74">
        <v>40.450000000000003</v>
      </c>
      <c r="AB74">
        <v>37.909999999999997</v>
      </c>
      <c r="AC74">
        <v>27.89</v>
      </c>
      <c r="AD74">
        <v>36.130000000000003</v>
      </c>
      <c r="AE74">
        <v>47.43</v>
      </c>
      <c r="AF74">
        <v>9.4600000000000009</v>
      </c>
      <c r="AG74">
        <v>40.270000000000003</v>
      </c>
      <c r="AH74">
        <v>134.66999999999999</v>
      </c>
      <c r="AI74">
        <v>0</v>
      </c>
      <c r="AJ74">
        <v>0</v>
      </c>
      <c r="AK74">
        <v>50.04</v>
      </c>
      <c r="AL74">
        <v>13.39</v>
      </c>
      <c r="AM74">
        <v>10.11</v>
      </c>
      <c r="AN74">
        <v>0</v>
      </c>
      <c r="AO74">
        <v>0</v>
      </c>
      <c r="AP74">
        <v>5.53</v>
      </c>
      <c r="AQ74">
        <v>59.73</v>
      </c>
      <c r="AR74">
        <v>0.75</v>
      </c>
      <c r="AS74">
        <v>4.3899999999999997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2393.3500000000004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320.58</v>
      </c>
      <c r="L75">
        <v>417.96</v>
      </c>
      <c r="M75">
        <v>88.06</v>
      </c>
      <c r="N75">
        <v>113.54</v>
      </c>
      <c r="O75">
        <v>119.3</v>
      </c>
      <c r="P75">
        <v>86.78</v>
      </c>
      <c r="Q75">
        <v>19.43</v>
      </c>
      <c r="R75">
        <v>39.72</v>
      </c>
      <c r="S75">
        <v>25.23</v>
      </c>
      <c r="T75">
        <v>0</v>
      </c>
      <c r="U75">
        <v>401.85</v>
      </c>
      <c r="V75">
        <v>19.96</v>
      </c>
      <c r="W75">
        <v>42.52</v>
      </c>
      <c r="X75">
        <v>142.31</v>
      </c>
      <c r="Y75">
        <v>0</v>
      </c>
      <c r="Z75">
        <v>18.77</v>
      </c>
      <c r="AA75">
        <v>40.450000000000003</v>
      </c>
      <c r="AB75">
        <v>37.909999999999997</v>
      </c>
      <c r="AC75">
        <v>27.89</v>
      </c>
      <c r="AD75">
        <v>36.130000000000003</v>
      </c>
      <c r="AE75">
        <v>47.43</v>
      </c>
      <c r="AF75">
        <v>9.4600000000000009</v>
      </c>
      <c r="AG75">
        <v>40.270000000000003</v>
      </c>
      <c r="AH75">
        <v>134.66999999999999</v>
      </c>
      <c r="AI75">
        <v>0</v>
      </c>
      <c r="AJ75">
        <v>0</v>
      </c>
      <c r="AK75">
        <v>50.04</v>
      </c>
      <c r="AL75">
        <v>76.17</v>
      </c>
      <c r="AM75">
        <v>10.11</v>
      </c>
      <c r="AN75">
        <v>0</v>
      </c>
      <c r="AO75">
        <v>0</v>
      </c>
      <c r="AP75">
        <v>5.53</v>
      </c>
      <c r="AQ75">
        <v>59.73</v>
      </c>
      <c r="AR75">
        <v>0.75</v>
      </c>
      <c r="AS75">
        <v>4.3899999999999997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2456.1300000000006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320.58</v>
      </c>
      <c r="L76">
        <v>417.96</v>
      </c>
      <c r="M76">
        <v>88.06</v>
      </c>
      <c r="N76">
        <v>113.54</v>
      </c>
      <c r="O76">
        <v>119.3</v>
      </c>
      <c r="P76">
        <v>86.78</v>
      </c>
      <c r="Q76">
        <v>19.43</v>
      </c>
      <c r="R76">
        <v>39.72</v>
      </c>
      <c r="S76">
        <v>25.23</v>
      </c>
      <c r="T76">
        <v>0</v>
      </c>
      <c r="U76">
        <v>401.85</v>
      </c>
      <c r="V76">
        <v>19.96</v>
      </c>
      <c r="W76">
        <v>42.52</v>
      </c>
      <c r="X76">
        <v>142.31</v>
      </c>
      <c r="Y76">
        <v>0</v>
      </c>
      <c r="Z76">
        <v>18.77</v>
      </c>
      <c r="AA76">
        <v>40.450000000000003</v>
      </c>
      <c r="AB76">
        <v>37.909999999999997</v>
      </c>
      <c r="AC76">
        <v>27.89</v>
      </c>
      <c r="AD76">
        <v>36.130000000000003</v>
      </c>
      <c r="AE76">
        <v>47.43</v>
      </c>
      <c r="AF76">
        <v>9.4600000000000009</v>
      </c>
      <c r="AG76">
        <v>40.270000000000003</v>
      </c>
      <c r="AH76">
        <v>134.66999999999999</v>
      </c>
      <c r="AI76">
        <v>0</v>
      </c>
      <c r="AJ76">
        <v>0</v>
      </c>
      <c r="AK76">
        <v>50.04</v>
      </c>
      <c r="AL76">
        <v>76.17</v>
      </c>
      <c r="AM76">
        <v>10.11</v>
      </c>
      <c r="AN76">
        <v>0</v>
      </c>
      <c r="AO76">
        <v>0</v>
      </c>
      <c r="AP76">
        <v>11.43</v>
      </c>
      <c r="AQ76">
        <v>59.73</v>
      </c>
      <c r="AR76">
        <v>1.59</v>
      </c>
      <c r="AS76">
        <v>4.3899999999999997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2462.8700000000003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287</v>
      </c>
      <c r="L77">
        <v>417.96</v>
      </c>
      <c r="M77">
        <v>88.06</v>
      </c>
      <c r="N77">
        <v>113.54</v>
      </c>
      <c r="O77">
        <v>119.3</v>
      </c>
      <c r="P77">
        <v>86.78</v>
      </c>
      <c r="Q77">
        <v>19.43</v>
      </c>
      <c r="R77">
        <v>39.72</v>
      </c>
      <c r="S77">
        <v>25.23</v>
      </c>
      <c r="T77">
        <v>0</v>
      </c>
      <c r="U77">
        <v>401.85</v>
      </c>
      <c r="V77">
        <v>19.96</v>
      </c>
      <c r="W77">
        <v>42.52</v>
      </c>
      <c r="X77">
        <v>142.31</v>
      </c>
      <c r="Y77">
        <v>0</v>
      </c>
      <c r="Z77">
        <v>18.77</v>
      </c>
      <c r="AA77">
        <v>40.450000000000003</v>
      </c>
      <c r="AB77">
        <v>37.909999999999997</v>
      </c>
      <c r="AC77">
        <v>27.89</v>
      </c>
      <c r="AD77">
        <v>36.130000000000003</v>
      </c>
      <c r="AE77">
        <v>47.43</v>
      </c>
      <c r="AF77">
        <v>9.4600000000000009</v>
      </c>
      <c r="AG77">
        <v>40.270000000000003</v>
      </c>
      <c r="AH77">
        <v>134.66999999999999</v>
      </c>
      <c r="AI77">
        <v>0</v>
      </c>
      <c r="AJ77">
        <v>0</v>
      </c>
      <c r="AK77">
        <v>50.04</v>
      </c>
      <c r="AL77">
        <v>76.17</v>
      </c>
      <c r="AM77">
        <v>10.11</v>
      </c>
      <c r="AN77">
        <v>0</v>
      </c>
      <c r="AO77">
        <v>0</v>
      </c>
      <c r="AP77">
        <v>11.43</v>
      </c>
      <c r="AQ77">
        <v>59.73</v>
      </c>
      <c r="AR77">
        <v>31.78</v>
      </c>
      <c r="AS77">
        <v>4.3899999999999997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2459.4800000000005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282.2</v>
      </c>
      <c r="L78">
        <v>417.96</v>
      </c>
      <c r="M78">
        <v>88.06</v>
      </c>
      <c r="N78">
        <v>113.54</v>
      </c>
      <c r="O78">
        <v>119.3</v>
      </c>
      <c r="P78">
        <v>86.78</v>
      </c>
      <c r="Q78">
        <v>19.43</v>
      </c>
      <c r="R78">
        <v>39.72</v>
      </c>
      <c r="S78">
        <v>25.23</v>
      </c>
      <c r="T78">
        <v>0</v>
      </c>
      <c r="U78">
        <v>401.85</v>
      </c>
      <c r="V78">
        <v>19.96</v>
      </c>
      <c r="W78">
        <v>42.52</v>
      </c>
      <c r="X78">
        <v>142.31</v>
      </c>
      <c r="Y78">
        <v>0</v>
      </c>
      <c r="Z78">
        <v>18.77</v>
      </c>
      <c r="AA78">
        <v>40.450000000000003</v>
      </c>
      <c r="AB78">
        <v>37.909999999999997</v>
      </c>
      <c r="AC78">
        <v>27.89</v>
      </c>
      <c r="AD78">
        <v>36.130000000000003</v>
      </c>
      <c r="AE78">
        <v>47.43</v>
      </c>
      <c r="AF78">
        <v>9.4600000000000009</v>
      </c>
      <c r="AG78">
        <v>40.270000000000003</v>
      </c>
      <c r="AH78">
        <v>134.66999999999999</v>
      </c>
      <c r="AI78">
        <v>0</v>
      </c>
      <c r="AJ78">
        <v>0</v>
      </c>
      <c r="AK78">
        <v>50.04</v>
      </c>
      <c r="AL78">
        <v>76.17</v>
      </c>
      <c r="AM78">
        <v>10.11</v>
      </c>
      <c r="AN78">
        <v>0</v>
      </c>
      <c r="AO78">
        <v>0</v>
      </c>
      <c r="AP78">
        <v>6.14</v>
      </c>
      <c r="AQ78">
        <v>59.73</v>
      </c>
      <c r="AR78">
        <v>31.78</v>
      </c>
      <c r="AS78">
        <v>4.3899999999999997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2449.3900000000008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258.20999999999998</v>
      </c>
      <c r="L79">
        <v>417.96</v>
      </c>
      <c r="M79">
        <v>88.06</v>
      </c>
      <c r="N79">
        <v>113.54</v>
      </c>
      <c r="O79">
        <v>119.3</v>
      </c>
      <c r="P79">
        <v>86.78</v>
      </c>
      <c r="Q79">
        <v>19.43</v>
      </c>
      <c r="R79">
        <v>39.72</v>
      </c>
      <c r="S79">
        <v>25.23</v>
      </c>
      <c r="T79">
        <v>0</v>
      </c>
      <c r="U79">
        <v>401.85</v>
      </c>
      <c r="V79">
        <v>19.96</v>
      </c>
      <c r="W79">
        <v>42.52</v>
      </c>
      <c r="X79">
        <v>142.31</v>
      </c>
      <c r="Y79">
        <v>0</v>
      </c>
      <c r="Z79">
        <v>18.77</v>
      </c>
      <c r="AA79">
        <v>40.450000000000003</v>
      </c>
      <c r="AB79">
        <v>37.909999999999997</v>
      </c>
      <c r="AC79">
        <v>27.89</v>
      </c>
      <c r="AD79">
        <v>36.130000000000003</v>
      </c>
      <c r="AE79">
        <v>47.43</v>
      </c>
      <c r="AF79">
        <v>9.4600000000000009</v>
      </c>
      <c r="AG79">
        <v>40.270000000000003</v>
      </c>
      <c r="AH79">
        <v>134.66999999999999</v>
      </c>
      <c r="AI79">
        <v>3.05</v>
      </c>
      <c r="AJ79">
        <v>0</v>
      </c>
      <c r="AK79">
        <v>50.04</v>
      </c>
      <c r="AL79">
        <v>13.39</v>
      </c>
      <c r="AM79">
        <v>10.11</v>
      </c>
      <c r="AN79">
        <v>0</v>
      </c>
      <c r="AO79">
        <v>0</v>
      </c>
      <c r="AP79">
        <v>5.53</v>
      </c>
      <c r="AQ79">
        <v>59.73</v>
      </c>
      <c r="AR79">
        <v>1.07</v>
      </c>
      <c r="AS79">
        <v>4.3899999999999997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2334.3500000000008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239.02</v>
      </c>
      <c r="L80">
        <v>445.75</v>
      </c>
      <c r="M80">
        <v>88.06</v>
      </c>
      <c r="N80">
        <v>113.54</v>
      </c>
      <c r="O80">
        <v>119.3</v>
      </c>
      <c r="P80">
        <v>86.78</v>
      </c>
      <c r="Q80">
        <v>19.43</v>
      </c>
      <c r="R80">
        <v>39.72</v>
      </c>
      <c r="S80">
        <v>25.23</v>
      </c>
      <c r="T80">
        <v>0</v>
      </c>
      <c r="U80">
        <v>401.85</v>
      </c>
      <c r="V80">
        <v>19.96</v>
      </c>
      <c r="W80">
        <v>42.52</v>
      </c>
      <c r="X80">
        <v>142.31</v>
      </c>
      <c r="Y80">
        <v>0</v>
      </c>
      <c r="Z80">
        <v>18.77</v>
      </c>
      <c r="AA80">
        <v>40.450000000000003</v>
      </c>
      <c r="AB80">
        <v>37.909999999999997</v>
      </c>
      <c r="AC80">
        <v>27.89</v>
      </c>
      <c r="AD80">
        <v>36.130000000000003</v>
      </c>
      <c r="AE80">
        <v>47.43</v>
      </c>
      <c r="AF80">
        <v>9.4600000000000009</v>
      </c>
      <c r="AG80">
        <v>40.270000000000003</v>
      </c>
      <c r="AH80">
        <v>134.66999999999999</v>
      </c>
      <c r="AI80">
        <v>15.88</v>
      </c>
      <c r="AJ80">
        <v>0</v>
      </c>
      <c r="AK80">
        <v>50.04</v>
      </c>
      <c r="AL80">
        <v>2.2400000000000002</v>
      </c>
      <c r="AM80">
        <v>10.11</v>
      </c>
      <c r="AN80">
        <v>0</v>
      </c>
      <c r="AO80">
        <v>0</v>
      </c>
      <c r="AP80">
        <v>5.53</v>
      </c>
      <c r="AQ80">
        <v>59.73</v>
      </c>
      <c r="AR80">
        <v>0.63</v>
      </c>
      <c r="AS80">
        <v>4.3899999999999997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2344.1900000000005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243.82</v>
      </c>
      <c r="L81">
        <v>444.09</v>
      </c>
      <c r="M81">
        <v>88.06</v>
      </c>
      <c r="N81">
        <v>113.54</v>
      </c>
      <c r="O81">
        <v>119.3</v>
      </c>
      <c r="P81">
        <v>86.78</v>
      </c>
      <c r="Q81">
        <v>19.2</v>
      </c>
      <c r="R81">
        <v>39.26</v>
      </c>
      <c r="S81">
        <v>24.92</v>
      </c>
      <c r="T81">
        <v>0</v>
      </c>
      <c r="U81">
        <v>401.85</v>
      </c>
      <c r="V81">
        <v>18.940000000000001</v>
      </c>
      <c r="W81">
        <v>42.52</v>
      </c>
      <c r="X81">
        <v>142.31</v>
      </c>
      <c r="Y81">
        <v>0</v>
      </c>
      <c r="Z81">
        <v>1.06</v>
      </c>
      <c r="AA81">
        <v>26.07</v>
      </c>
      <c r="AB81">
        <v>25.28</v>
      </c>
      <c r="AC81">
        <v>18.579999999999998</v>
      </c>
      <c r="AD81">
        <v>26.37</v>
      </c>
      <c r="AE81">
        <v>47.43</v>
      </c>
      <c r="AF81">
        <v>8.51</v>
      </c>
      <c r="AG81">
        <v>40.270000000000003</v>
      </c>
      <c r="AH81">
        <v>112.23</v>
      </c>
      <c r="AI81">
        <v>15.88</v>
      </c>
      <c r="AJ81">
        <v>0</v>
      </c>
      <c r="AK81">
        <v>50.04</v>
      </c>
      <c r="AL81">
        <v>2.2400000000000002</v>
      </c>
      <c r="AM81">
        <v>5.0599999999999996</v>
      </c>
      <c r="AN81">
        <v>0</v>
      </c>
      <c r="AO81">
        <v>0</v>
      </c>
      <c r="AP81">
        <v>5.53</v>
      </c>
      <c r="AQ81">
        <v>59.73</v>
      </c>
      <c r="AR81">
        <v>0.63</v>
      </c>
      <c r="AS81">
        <v>4.3899999999999997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2253.08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243.82</v>
      </c>
      <c r="L82">
        <v>444.09</v>
      </c>
      <c r="M82">
        <v>88.06</v>
      </c>
      <c r="N82">
        <v>113.54</v>
      </c>
      <c r="O82">
        <v>119.3</v>
      </c>
      <c r="P82">
        <v>86.78</v>
      </c>
      <c r="Q82">
        <v>19.2</v>
      </c>
      <c r="R82">
        <v>39.26</v>
      </c>
      <c r="S82">
        <v>24.92</v>
      </c>
      <c r="T82">
        <v>0</v>
      </c>
      <c r="U82">
        <v>401.85</v>
      </c>
      <c r="V82">
        <v>18.940000000000001</v>
      </c>
      <c r="W82">
        <v>42.52</v>
      </c>
      <c r="X82">
        <v>142.31</v>
      </c>
      <c r="Y82">
        <v>0</v>
      </c>
      <c r="Z82">
        <v>0</v>
      </c>
      <c r="AA82">
        <v>11.37</v>
      </c>
      <c r="AB82">
        <v>11.52</v>
      </c>
      <c r="AC82">
        <v>9.2899999999999991</v>
      </c>
      <c r="AD82">
        <v>17.489999999999998</v>
      </c>
      <c r="AE82">
        <v>47.43</v>
      </c>
      <c r="AF82">
        <v>8.51</v>
      </c>
      <c r="AG82">
        <v>40.270000000000003</v>
      </c>
      <c r="AH82">
        <v>89.78</v>
      </c>
      <c r="AI82">
        <v>15.88</v>
      </c>
      <c r="AJ82">
        <v>0</v>
      </c>
      <c r="AK82">
        <v>50.04</v>
      </c>
      <c r="AL82">
        <v>2.2400000000000002</v>
      </c>
      <c r="AM82">
        <v>0</v>
      </c>
      <c r="AN82">
        <v>0</v>
      </c>
      <c r="AO82">
        <v>0</v>
      </c>
      <c r="AP82">
        <v>5.53</v>
      </c>
      <c r="AQ82">
        <v>59.73</v>
      </c>
      <c r="AR82">
        <v>0.63</v>
      </c>
      <c r="AS82">
        <v>4.3899999999999997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2177.88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282.2</v>
      </c>
      <c r="L83">
        <v>378.84</v>
      </c>
      <c r="M83">
        <v>88.06</v>
      </c>
      <c r="N83">
        <v>113.54</v>
      </c>
      <c r="O83">
        <v>119.3</v>
      </c>
      <c r="P83">
        <v>86.78</v>
      </c>
      <c r="Q83">
        <v>18.829999999999998</v>
      </c>
      <c r="R83">
        <v>36.01</v>
      </c>
      <c r="S83">
        <v>22.59</v>
      </c>
      <c r="T83">
        <v>0</v>
      </c>
      <c r="U83">
        <v>401.85</v>
      </c>
      <c r="V83">
        <v>16.72</v>
      </c>
      <c r="W83">
        <v>42.52</v>
      </c>
      <c r="X83">
        <v>142.31</v>
      </c>
      <c r="Y83">
        <v>0</v>
      </c>
      <c r="Z83">
        <v>0</v>
      </c>
      <c r="AA83">
        <v>0</v>
      </c>
      <c r="AB83">
        <v>11.52</v>
      </c>
      <c r="AC83">
        <v>9.2899999999999991</v>
      </c>
      <c r="AD83">
        <v>8.74</v>
      </c>
      <c r="AE83">
        <v>31.63</v>
      </c>
      <c r="AF83">
        <v>8.51</v>
      </c>
      <c r="AG83">
        <v>40.270000000000003</v>
      </c>
      <c r="AH83">
        <v>89.78</v>
      </c>
      <c r="AI83">
        <v>15.88</v>
      </c>
      <c r="AJ83">
        <v>0</v>
      </c>
      <c r="AK83">
        <v>50.04</v>
      </c>
      <c r="AL83">
        <v>2.2400000000000002</v>
      </c>
      <c r="AM83">
        <v>0</v>
      </c>
      <c r="AN83">
        <v>0</v>
      </c>
      <c r="AO83">
        <v>0</v>
      </c>
      <c r="AP83">
        <v>6.14</v>
      </c>
      <c r="AQ83">
        <v>59.73</v>
      </c>
      <c r="AR83">
        <v>0.63</v>
      </c>
      <c r="AS83">
        <v>4.3899999999999997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2107.5299999999997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282.2</v>
      </c>
      <c r="L84">
        <v>311.67</v>
      </c>
      <c r="M84">
        <v>88.06</v>
      </c>
      <c r="N84">
        <v>113.54</v>
      </c>
      <c r="O84">
        <v>119.3</v>
      </c>
      <c r="P84">
        <v>86.78</v>
      </c>
      <c r="Q84">
        <v>16.73</v>
      </c>
      <c r="R84">
        <v>34.92</v>
      </c>
      <c r="S84">
        <v>21.39</v>
      </c>
      <c r="T84">
        <v>0</v>
      </c>
      <c r="U84">
        <v>401.85</v>
      </c>
      <c r="V84">
        <v>16.72</v>
      </c>
      <c r="W84">
        <v>42.52</v>
      </c>
      <c r="X84">
        <v>142.31</v>
      </c>
      <c r="Y84">
        <v>0</v>
      </c>
      <c r="Z84">
        <v>0</v>
      </c>
      <c r="AA84">
        <v>0</v>
      </c>
      <c r="AB84">
        <v>11.52</v>
      </c>
      <c r="AC84">
        <v>9.2899999999999991</v>
      </c>
      <c r="AD84">
        <v>8.74</v>
      </c>
      <c r="AE84">
        <v>31.63</v>
      </c>
      <c r="AF84">
        <v>8.51</v>
      </c>
      <c r="AG84">
        <v>40.270000000000003</v>
      </c>
      <c r="AH84">
        <v>67.34</v>
      </c>
      <c r="AI84">
        <v>15.88</v>
      </c>
      <c r="AJ84">
        <v>0</v>
      </c>
      <c r="AK84">
        <v>50.04</v>
      </c>
      <c r="AL84">
        <v>2.2400000000000002</v>
      </c>
      <c r="AM84">
        <v>0</v>
      </c>
      <c r="AN84">
        <v>0</v>
      </c>
      <c r="AO84">
        <v>0</v>
      </c>
      <c r="AP84">
        <v>6.14</v>
      </c>
      <c r="AQ84">
        <v>44.8</v>
      </c>
      <c r="AR84">
        <v>0.63</v>
      </c>
      <c r="AS84">
        <v>4.3899999999999997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1998.6000000000004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296.58999999999997</v>
      </c>
      <c r="L85">
        <v>275.2</v>
      </c>
      <c r="M85">
        <v>88.06</v>
      </c>
      <c r="N85">
        <v>113.54</v>
      </c>
      <c r="O85">
        <v>119.3</v>
      </c>
      <c r="P85">
        <v>86.78</v>
      </c>
      <c r="Q85">
        <v>16.55</v>
      </c>
      <c r="R85">
        <v>34.92</v>
      </c>
      <c r="S85">
        <v>21.39</v>
      </c>
      <c r="T85">
        <v>0</v>
      </c>
      <c r="U85">
        <v>401.85</v>
      </c>
      <c r="V85">
        <v>16.72</v>
      </c>
      <c r="W85">
        <v>42.52</v>
      </c>
      <c r="X85">
        <v>142.31</v>
      </c>
      <c r="Y85">
        <v>0</v>
      </c>
      <c r="Z85">
        <v>0</v>
      </c>
      <c r="AA85">
        <v>0</v>
      </c>
      <c r="AB85">
        <v>11.52</v>
      </c>
      <c r="AC85">
        <v>9.2899999999999991</v>
      </c>
      <c r="AD85">
        <v>8.74</v>
      </c>
      <c r="AE85">
        <v>31.63</v>
      </c>
      <c r="AF85">
        <v>8.51</v>
      </c>
      <c r="AG85">
        <v>40.270000000000003</v>
      </c>
      <c r="AH85">
        <v>67.34</v>
      </c>
      <c r="AI85">
        <v>15.88</v>
      </c>
      <c r="AJ85">
        <v>0</v>
      </c>
      <c r="AK85">
        <v>50.04</v>
      </c>
      <c r="AL85">
        <v>2.2400000000000002</v>
      </c>
      <c r="AM85">
        <v>0</v>
      </c>
      <c r="AN85">
        <v>0</v>
      </c>
      <c r="AO85">
        <v>0</v>
      </c>
      <c r="AP85">
        <v>5.53</v>
      </c>
      <c r="AQ85">
        <v>44.8</v>
      </c>
      <c r="AR85">
        <v>1.59</v>
      </c>
      <c r="AS85">
        <v>4.3899999999999997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1976.6899999999998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275.95999999999998</v>
      </c>
      <c r="L86">
        <v>275.2</v>
      </c>
      <c r="M86">
        <v>88.06</v>
      </c>
      <c r="N86">
        <v>113.54</v>
      </c>
      <c r="O86">
        <v>119.3</v>
      </c>
      <c r="P86">
        <v>86.78</v>
      </c>
      <c r="Q86">
        <v>16.55</v>
      </c>
      <c r="R86">
        <v>34.92</v>
      </c>
      <c r="S86">
        <v>21.39</v>
      </c>
      <c r="T86">
        <v>0</v>
      </c>
      <c r="U86">
        <v>401.85</v>
      </c>
      <c r="V86">
        <v>16.72</v>
      </c>
      <c r="W86">
        <v>42.52</v>
      </c>
      <c r="X86">
        <v>142.31</v>
      </c>
      <c r="Y86">
        <v>0</v>
      </c>
      <c r="Z86">
        <v>0</v>
      </c>
      <c r="AA86">
        <v>0</v>
      </c>
      <c r="AB86">
        <v>11.52</v>
      </c>
      <c r="AC86">
        <v>9.2899999999999991</v>
      </c>
      <c r="AD86">
        <v>8.74</v>
      </c>
      <c r="AE86">
        <v>31.63</v>
      </c>
      <c r="AF86">
        <v>8.51</v>
      </c>
      <c r="AG86">
        <v>40.270000000000003</v>
      </c>
      <c r="AH86">
        <v>67.34</v>
      </c>
      <c r="AI86">
        <v>2.4500000000000002</v>
      </c>
      <c r="AJ86">
        <v>0</v>
      </c>
      <c r="AK86">
        <v>50.04</v>
      </c>
      <c r="AL86">
        <v>2.2400000000000002</v>
      </c>
      <c r="AM86">
        <v>0</v>
      </c>
      <c r="AN86">
        <v>0</v>
      </c>
      <c r="AO86">
        <v>0</v>
      </c>
      <c r="AP86">
        <v>5.53</v>
      </c>
      <c r="AQ86">
        <v>44.8</v>
      </c>
      <c r="AR86">
        <v>31.78</v>
      </c>
      <c r="AS86">
        <v>4.3899999999999997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1972.8199999999997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226.47</v>
      </c>
      <c r="L87">
        <v>275.2</v>
      </c>
      <c r="M87">
        <v>88.06</v>
      </c>
      <c r="N87">
        <v>113.54</v>
      </c>
      <c r="O87">
        <v>119.3</v>
      </c>
      <c r="P87">
        <v>86.78</v>
      </c>
      <c r="Q87">
        <v>16.55</v>
      </c>
      <c r="R87">
        <v>34.92</v>
      </c>
      <c r="S87">
        <v>21.39</v>
      </c>
      <c r="T87">
        <v>0</v>
      </c>
      <c r="U87">
        <v>401.85</v>
      </c>
      <c r="V87">
        <v>16.72</v>
      </c>
      <c r="W87">
        <v>42.52</v>
      </c>
      <c r="X87">
        <v>142.31</v>
      </c>
      <c r="Y87">
        <v>0</v>
      </c>
      <c r="Z87">
        <v>0</v>
      </c>
      <c r="AA87">
        <v>0</v>
      </c>
      <c r="AB87">
        <v>11.52</v>
      </c>
      <c r="AC87">
        <v>9.2899999999999991</v>
      </c>
      <c r="AD87">
        <v>8.74</v>
      </c>
      <c r="AE87">
        <v>31.63</v>
      </c>
      <c r="AF87">
        <v>8.51</v>
      </c>
      <c r="AG87">
        <v>40.270000000000003</v>
      </c>
      <c r="AH87">
        <v>67.34</v>
      </c>
      <c r="AI87">
        <v>0</v>
      </c>
      <c r="AJ87">
        <v>0</v>
      </c>
      <c r="AK87">
        <v>50.04</v>
      </c>
      <c r="AL87">
        <v>12.26</v>
      </c>
      <c r="AM87">
        <v>0</v>
      </c>
      <c r="AN87">
        <v>0</v>
      </c>
      <c r="AO87">
        <v>0</v>
      </c>
      <c r="AP87">
        <v>5.53</v>
      </c>
      <c r="AQ87">
        <v>28.66</v>
      </c>
      <c r="AR87">
        <v>31.78</v>
      </c>
      <c r="AS87">
        <v>4.3899999999999997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1914.76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226.47</v>
      </c>
      <c r="L88">
        <v>268.14999999999998</v>
      </c>
      <c r="M88">
        <v>88.06</v>
      </c>
      <c r="N88">
        <v>113.54</v>
      </c>
      <c r="O88">
        <v>119.3</v>
      </c>
      <c r="P88">
        <v>86.78</v>
      </c>
      <c r="Q88">
        <v>16.55</v>
      </c>
      <c r="R88">
        <v>34.92</v>
      </c>
      <c r="S88">
        <v>21.39</v>
      </c>
      <c r="T88">
        <v>0</v>
      </c>
      <c r="U88">
        <v>401.85</v>
      </c>
      <c r="V88">
        <v>16.72</v>
      </c>
      <c r="W88">
        <v>42.52</v>
      </c>
      <c r="X88">
        <v>142.31</v>
      </c>
      <c r="Y88">
        <v>0</v>
      </c>
      <c r="Z88">
        <v>0</v>
      </c>
      <c r="AA88">
        <v>0</v>
      </c>
      <c r="AB88">
        <v>11.52</v>
      </c>
      <c r="AC88">
        <v>9.2899999999999991</v>
      </c>
      <c r="AD88">
        <v>8.74</v>
      </c>
      <c r="AE88">
        <v>31.63</v>
      </c>
      <c r="AF88">
        <v>8.51</v>
      </c>
      <c r="AG88">
        <v>40.270000000000003</v>
      </c>
      <c r="AH88">
        <v>67.34</v>
      </c>
      <c r="AI88">
        <v>0</v>
      </c>
      <c r="AJ88">
        <v>0</v>
      </c>
      <c r="AK88">
        <v>50.04</v>
      </c>
      <c r="AL88">
        <v>12.26</v>
      </c>
      <c r="AM88">
        <v>0</v>
      </c>
      <c r="AN88">
        <v>0</v>
      </c>
      <c r="AO88">
        <v>0</v>
      </c>
      <c r="AP88">
        <v>5.53</v>
      </c>
      <c r="AQ88">
        <v>28.66</v>
      </c>
      <c r="AR88">
        <v>1.07</v>
      </c>
      <c r="AS88">
        <v>4.3899999999999997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1876.9999999999998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231.26</v>
      </c>
      <c r="L89">
        <v>263.35000000000002</v>
      </c>
      <c r="M89">
        <v>88.06</v>
      </c>
      <c r="N89">
        <v>113.54</v>
      </c>
      <c r="O89">
        <v>119.3</v>
      </c>
      <c r="P89">
        <v>84.92</v>
      </c>
      <c r="Q89">
        <v>16.55</v>
      </c>
      <c r="R89">
        <v>34.92</v>
      </c>
      <c r="S89">
        <v>21.39</v>
      </c>
      <c r="T89">
        <v>0</v>
      </c>
      <c r="U89">
        <v>401.85</v>
      </c>
      <c r="V89">
        <v>16.72</v>
      </c>
      <c r="W89">
        <v>42.52</v>
      </c>
      <c r="X89">
        <v>142.31</v>
      </c>
      <c r="Y89">
        <v>0</v>
      </c>
      <c r="Z89">
        <v>0</v>
      </c>
      <c r="AA89">
        <v>0</v>
      </c>
      <c r="AB89">
        <v>2.2999999999999998</v>
      </c>
      <c r="AC89">
        <v>9.2899999999999991</v>
      </c>
      <c r="AD89">
        <v>8.74</v>
      </c>
      <c r="AE89">
        <v>31.63</v>
      </c>
      <c r="AF89">
        <v>8.51</v>
      </c>
      <c r="AG89">
        <v>40.270000000000003</v>
      </c>
      <c r="AH89">
        <v>67.34</v>
      </c>
      <c r="AI89">
        <v>0</v>
      </c>
      <c r="AJ89">
        <v>0</v>
      </c>
      <c r="AK89">
        <v>50.04</v>
      </c>
      <c r="AL89">
        <v>12.26</v>
      </c>
      <c r="AM89">
        <v>0</v>
      </c>
      <c r="AN89">
        <v>0</v>
      </c>
      <c r="AO89">
        <v>0</v>
      </c>
      <c r="AP89">
        <v>5.53</v>
      </c>
      <c r="AQ89">
        <v>28.66</v>
      </c>
      <c r="AR89">
        <v>0.63</v>
      </c>
      <c r="AS89">
        <v>4.3899999999999997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1865.47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245.66</v>
      </c>
      <c r="L90">
        <v>263.35000000000002</v>
      </c>
      <c r="M90">
        <v>88.06</v>
      </c>
      <c r="N90">
        <v>113.54</v>
      </c>
      <c r="O90">
        <v>119.3</v>
      </c>
      <c r="P90">
        <v>84.92</v>
      </c>
      <c r="Q90">
        <v>16.55</v>
      </c>
      <c r="R90">
        <v>34.92</v>
      </c>
      <c r="S90">
        <v>21.39</v>
      </c>
      <c r="T90">
        <v>0</v>
      </c>
      <c r="U90">
        <v>401.85</v>
      </c>
      <c r="V90">
        <v>16.72</v>
      </c>
      <c r="W90">
        <v>42.52</v>
      </c>
      <c r="X90">
        <v>142.31</v>
      </c>
      <c r="Y90">
        <v>0</v>
      </c>
      <c r="Z90">
        <v>0</v>
      </c>
      <c r="AA90">
        <v>0</v>
      </c>
      <c r="AB90">
        <v>2.2999999999999998</v>
      </c>
      <c r="AC90">
        <v>9.2899999999999991</v>
      </c>
      <c r="AD90">
        <v>8.74</v>
      </c>
      <c r="AE90">
        <v>31.63</v>
      </c>
      <c r="AF90">
        <v>8.51</v>
      </c>
      <c r="AG90">
        <v>40.270000000000003</v>
      </c>
      <c r="AH90">
        <v>44.89</v>
      </c>
      <c r="AI90">
        <v>0</v>
      </c>
      <c r="AJ90">
        <v>0</v>
      </c>
      <c r="AK90">
        <v>50.04</v>
      </c>
      <c r="AL90">
        <v>12.26</v>
      </c>
      <c r="AM90">
        <v>0</v>
      </c>
      <c r="AN90">
        <v>0</v>
      </c>
      <c r="AO90">
        <v>0</v>
      </c>
      <c r="AP90">
        <v>5.53</v>
      </c>
      <c r="AQ90">
        <v>28.66</v>
      </c>
      <c r="AR90">
        <v>0.63</v>
      </c>
      <c r="AS90">
        <v>4.3899999999999997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1857.42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295.08</v>
      </c>
      <c r="L91">
        <v>275.2</v>
      </c>
      <c r="M91">
        <v>88.06</v>
      </c>
      <c r="N91">
        <v>113.54</v>
      </c>
      <c r="O91">
        <v>119.3</v>
      </c>
      <c r="P91">
        <v>84.92</v>
      </c>
      <c r="Q91">
        <v>16.55</v>
      </c>
      <c r="R91">
        <v>34.92</v>
      </c>
      <c r="S91">
        <v>21.39</v>
      </c>
      <c r="T91">
        <v>0</v>
      </c>
      <c r="U91">
        <v>401.85</v>
      </c>
      <c r="V91">
        <v>16.72</v>
      </c>
      <c r="W91">
        <v>42.52</v>
      </c>
      <c r="X91">
        <v>142.31</v>
      </c>
      <c r="Y91">
        <v>0</v>
      </c>
      <c r="Z91">
        <v>0</v>
      </c>
      <c r="AA91">
        <v>0</v>
      </c>
      <c r="AB91">
        <v>2.2999999999999998</v>
      </c>
      <c r="AC91">
        <v>9.2899999999999991</v>
      </c>
      <c r="AD91">
        <v>8.74</v>
      </c>
      <c r="AE91">
        <v>31.63</v>
      </c>
      <c r="AF91">
        <v>8.51</v>
      </c>
      <c r="AG91">
        <v>40.270000000000003</v>
      </c>
      <c r="AH91">
        <v>19.989999999999998</v>
      </c>
      <c r="AI91">
        <v>0</v>
      </c>
      <c r="AJ91">
        <v>0</v>
      </c>
      <c r="AK91">
        <v>50.04</v>
      </c>
      <c r="AL91">
        <v>2.2400000000000002</v>
      </c>
      <c r="AM91">
        <v>0</v>
      </c>
      <c r="AN91">
        <v>0</v>
      </c>
      <c r="AO91">
        <v>0</v>
      </c>
      <c r="AP91">
        <v>5.53</v>
      </c>
      <c r="AQ91">
        <v>14.93</v>
      </c>
      <c r="AR91">
        <v>0.63</v>
      </c>
      <c r="AS91">
        <v>4.3899999999999997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1870.0400000000002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325.2</v>
      </c>
      <c r="L92">
        <v>275.2</v>
      </c>
      <c r="M92">
        <v>88.06</v>
      </c>
      <c r="N92">
        <v>113.54</v>
      </c>
      <c r="O92">
        <v>119.3</v>
      </c>
      <c r="P92">
        <v>84.92</v>
      </c>
      <c r="Q92">
        <v>16.55</v>
      </c>
      <c r="R92">
        <v>34.92</v>
      </c>
      <c r="S92">
        <v>21.39</v>
      </c>
      <c r="T92">
        <v>0</v>
      </c>
      <c r="U92">
        <v>401.85</v>
      </c>
      <c r="V92">
        <v>16.72</v>
      </c>
      <c r="W92">
        <v>42.52</v>
      </c>
      <c r="X92">
        <v>142.31</v>
      </c>
      <c r="Y92">
        <v>0</v>
      </c>
      <c r="Z92">
        <v>0</v>
      </c>
      <c r="AA92">
        <v>0</v>
      </c>
      <c r="AB92">
        <v>11.52</v>
      </c>
      <c r="AC92">
        <v>9.2899999999999991</v>
      </c>
      <c r="AD92">
        <v>8.74</v>
      </c>
      <c r="AE92">
        <v>31.63</v>
      </c>
      <c r="AF92">
        <v>8.51</v>
      </c>
      <c r="AG92">
        <v>40.270000000000003</v>
      </c>
      <c r="AH92">
        <v>19.989999999999998</v>
      </c>
      <c r="AI92">
        <v>0</v>
      </c>
      <c r="AJ92">
        <v>0</v>
      </c>
      <c r="AK92">
        <v>50.04</v>
      </c>
      <c r="AL92">
        <v>2.2400000000000002</v>
      </c>
      <c r="AM92">
        <v>0</v>
      </c>
      <c r="AN92">
        <v>0</v>
      </c>
      <c r="AO92">
        <v>0</v>
      </c>
      <c r="AP92">
        <v>5.53</v>
      </c>
      <c r="AQ92">
        <v>14.93</v>
      </c>
      <c r="AR92">
        <v>1.59</v>
      </c>
      <c r="AS92">
        <v>10.33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1916.2799999999997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320.3</v>
      </c>
      <c r="L93">
        <v>275.2</v>
      </c>
      <c r="M93">
        <v>88.06</v>
      </c>
      <c r="N93">
        <v>113.54</v>
      </c>
      <c r="O93">
        <v>119.3</v>
      </c>
      <c r="P93">
        <v>84.92</v>
      </c>
      <c r="Q93">
        <v>16.55</v>
      </c>
      <c r="R93">
        <v>34.92</v>
      </c>
      <c r="S93">
        <v>21.39</v>
      </c>
      <c r="T93">
        <v>0</v>
      </c>
      <c r="U93">
        <v>401.85</v>
      </c>
      <c r="V93">
        <v>16.72</v>
      </c>
      <c r="W93">
        <v>42.52</v>
      </c>
      <c r="X93">
        <v>142.31</v>
      </c>
      <c r="Y93">
        <v>0</v>
      </c>
      <c r="Z93">
        <v>0</v>
      </c>
      <c r="AA93">
        <v>0</v>
      </c>
      <c r="AB93">
        <v>11.52</v>
      </c>
      <c r="AC93">
        <v>9.2899999999999991</v>
      </c>
      <c r="AD93">
        <v>8.74</v>
      </c>
      <c r="AE93">
        <v>31.63</v>
      </c>
      <c r="AF93">
        <v>8.51</v>
      </c>
      <c r="AG93">
        <v>40.270000000000003</v>
      </c>
      <c r="AH93">
        <v>0</v>
      </c>
      <c r="AI93">
        <v>0</v>
      </c>
      <c r="AJ93">
        <v>0</v>
      </c>
      <c r="AK93">
        <v>50.04</v>
      </c>
      <c r="AL93">
        <v>2.2400000000000002</v>
      </c>
      <c r="AM93">
        <v>0</v>
      </c>
      <c r="AN93">
        <v>0</v>
      </c>
      <c r="AO93">
        <v>0</v>
      </c>
      <c r="AP93">
        <v>5.53</v>
      </c>
      <c r="AQ93">
        <v>0</v>
      </c>
      <c r="AR93">
        <v>31.78</v>
      </c>
      <c r="AS93">
        <v>10.33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1906.6499999999996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306.89</v>
      </c>
      <c r="L94">
        <v>275.2</v>
      </c>
      <c r="M94">
        <v>88.06</v>
      </c>
      <c r="N94">
        <v>113.54</v>
      </c>
      <c r="O94">
        <v>119.3</v>
      </c>
      <c r="P94">
        <v>84.92</v>
      </c>
      <c r="Q94">
        <v>16.55</v>
      </c>
      <c r="R94">
        <v>34.92</v>
      </c>
      <c r="S94">
        <v>21.39</v>
      </c>
      <c r="T94">
        <v>0</v>
      </c>
      <c r="U94">
        <v>401.85</v>
      </c>
      <c r="V94">
        <v>16.72</v>
      </c>
      <c r="W94">
        <v>42.52</v>
      </c>
      <c r="X94">
        <v>142.31</v>
      </c>
      <c r="Y94">
        <v>0</v>
      </c>
      <c r="Z94">
        <v>0</v>
      </c>
      <c r="AA94">
        <v>0</v>
      </c>
      <c r="AB94">
        <v>11.52</v>
      </c>
      <c r="AC94">
        <v>9.2899999999999991</v>
      </c>
      <c r="AD94">
        <v>8.74</v>
      </c>
      <c r="AE94">
        <v>31.63</v>
      </c>
      <c r="AF94">
        <v>8.51</v>
      </c>
      <c r="AG94">
        <v>40.270000000000003</v>
      </c>
      <c r="AH94">
        <v>0</v>
      </c>
      <c r="AI94">
        <v>0</v>
      </c>
      <c r="AJ94">
        <v>0</v>
      </c>
      <c r="AK94">
        <v>50.04</v>
      </c>
      <c r="AL94">
        <v>2.2400000000000002</v>
      </c>
      <c r="AM94">
        <v>0</v>
      </c>
      <c r="AN94">
        <v>0</v>
      </c>
      <c r="AO94">
        <v>0</v>
      </c>
      <c r="AP94">
        <v>5.53</v>
      </c>
      <c r="AQ94">
        <v>0</v>
      </c>
      <c r="AR94">
        <v>31.78</v>
      </c>
      <c r="AS94">
        <v>10.33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1893.2399999999998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306.89</v>
      </c>
      <c r="L95">
        <v>275.2</v>
      </c>
      <c r="M95">
        <v>88.06</v>
      </c>
      <c r="N95">
        <v>113.54</v>
      </c>
      <c r="O95">
        <v>119.3</v>
      </c>
      <c r="P95">
        <v>84.92</v>
      </c>
      <c r="Q95">
        <v>16.55</v>
      </c>
      <c r="R95">
        <v>34.92</v>
      </c>
      <c r="S95">
        <v>21.39</v>
      </c>
      <c r="T95">
        <v>0</v>
      </c>
      <c r="U95">
        <v>401.85</v>
      </c>
      <c r="V95">
        <v>16.72</v>
      </c>
      <c r="W95">
        <v>42.52</v>
      </c>
      <c r="X95">
        <v>142.31</v>
      </c>
      <c r="Y95">
        <v>0</v>
      </c>
      <c r="Z95">
        <v>0</v>
      </c>
      <c r="AA95">
        <v>0</v>
      </c>
      <c r="AB95">
        <v>2.2999999999999998</v>
      </c>
      <c r="AC95">
        <v>9.2899999999999991</v>
      </c>
      <c r="AD95">
        <v>8.74</v>
      </c>
      <c r="AE95">
        <v>15.81</v>
      </c>
      <c r="AF95">
        <v>8.51</v>
      </c>
      <c r="AG95">
        <v>40.270000000000003</v>
      </c>
      <c r="AH95">
        <v>0</v>
      </c>
      <c r="AI95">
        <v>0</v>
      </c>
      <c r="AJ95">
        <v>0</v>
      </c>
      <c r="AK95">
        <v>50.04</v>
      </c>
      <c r="AL95">
        <v>2.2400000000000002</v>
      </c>
      <c r="AM95">
        <v>0</v>
      </c>
      <c r="AN95">
        <v>0</v>
      </c>
      <c r="AO95">
        <v>0</v>
      </c>
      <c r="AP95">
        <v>5.53</v>
      </c>
      <c r="AQ95">
        <v>0</v>
      </c>
      <c r="AR95">
        <v>1.07</v>
      </c>
      <c r="AS95">
        <v>10.33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1837.4899999999996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306.89</v>
      </c>
      <c r="L96">
        <v>275.2</v>
      </c>
      <c r="M96">
        <v>88.06</v>
      </c>
      <c r="N96">
        <v>113.54</v>
      </c>
      <c r="O96">
        <v>119.3</v>
      </c>
      <c r="P96">
        <v>84.92</v>
      </c>
      <c r="Q96">
        <v>16.55</v>
      </c>
      <c r="R96">
        <v>34.92</v>
      </c>
      <c r="S96">
        <v>21.39</v>
      </c>
      <c r="T96">
        <v>0</v>
      </c>
      <c r="U96">
        <v>401.85</v>
      </c>
      <c r="V96">
        <v>16.72</v>
      </c>
      <c r="W96">
        <v>42.52</v>
      </c>
      <c r="X96">
        <v>142.31</v>
      </c>
      <c r="Y96">
        <v>0</v>
      </c>
      <c r="Z96">
        <v>0</v>
      </c>
      <c r="AA96">
        <v>0</v>
      </c>
      <c r="AB96">
        <v>2.2999999999999998</v>
      </c>
      <c r="AC96">
        <v>0</v>
      </c>
      <c r="AD96">
        <v>8.74</v>
      </c>
      <c r="AE96">
        <v>15.81</v>
      </c>
      <c r="AF96">
        <v>8.51</v>
      </c>
      <c r="AG96">
        <v>40.270000000000003</v>
      </c>
      <c r="AH96">
        <v>0</v>
      </c>
      <c r="AI96">
        <v>0</v>
      </c>
      <c r="AJ96">
        <v>0</v>
      </c>
      <c r="AK96">
        <v>50.04</v>
      </c>
      <c r="AL96">
        <v>2.2400000000000002</v>
      </c>
      <c r="AM96">
        <v>0</v>
      </c>
      <c r="AN96">
        <v>0</v>
      </c>
      <c r="AO96">
        <v>0</v>
      </c>
      <c r="AP96">
        <v>5.53</v>
      </c>
      <c r="AQ96">
        <v>0</v>
      </c>
      <c r="AR96">
        <v>1.07</v>
      </c>
      <c r="AS96">
        <v>10.33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1828.1999999999996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306.89</v>
      </c>
      <c r="L97">
        <v>275.2</v>
      </c>
      <c r="M97">
        <v>88.06</v>
      </c>
      <c r="N97">
        <v>113.54</v>
      </c>
      <c r="O97">
        <v>119.3</v>
      </c>
      <c r="P97">
        <v>84.92</v>
      </c>
      <c r="Q97">
        <v>16.55</v>
      </c>
      <c r="R97">
        <v>34.92</v>
      </c>
      <c r="S97">
        <v>21.39</v>
      </c>
      <c r="T97">
        <v>0</v>
      </c>
      <c r="U97">
        <v>401.85</v>
      </c>
      <c r="V97">
        <v>16.72</v>
      </c>
      <c r="W97">
        <v>42.52</v>
      </c>
      <c r="X97">
        <v>142.31</v>
      </c>
      <c r="Y97">
        <v>0</v>
      </c>
      <c r="Z97">
        <v>0</v>
      </c>
      <c r="AA97">
        <v>0</v>
      </c>
      <c r="AB97">
        <v>2.2999999999999998</v>
      </c>
      <c r="AC97">
        <v>0</v>
      </c>
      <c r="AD97">
        <v>8.74</v>
      </c>
      <c r="AE97">
        <v>15.81</v>
      </c>
      <c r="AF97">
        <v>8.51</v>
      </c>
      <c r="AG97">
        <v>40.270000000000003</v>
      </c>
      <c r="AH97">
        <v>0</v>
      </c>
      <c r="AI97">
        <v>0</v>
      </c>
      <c r="AJ97">
        <v>0</v>
      </c>
      <c r="AK97">
        <v>50.04</v>
      </c>
      <c r="AL97">
        <v>2.2400000000000002</v>
      </c>
      <c r="AM97">
        <v>0</v>
      </c>
      <c r="AN97">
        <v>0</v>
      </c>
      <c r="AO97">
        <v>0</v>
      </c>
      <c r="AP97">
        <v>4.92</v>
      </c>
      <c r="AQ97">
        <v>0</v>
      </c>
      <c r="AR97">
        <v>1.07</v>
      </c>
      <c r="AS97">
        <v>10.33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1827.5899999999997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306.89</v>
      </c>
      <c r="L98">
        <v>275.2</v>
      </c>
      <c r="M98">
        <v>88.06</v>
      </c>
      <c r="N98">
        <v>113.54</v>
      </c>
      <c r="O98">
        <v>119.3</v>
      </c>
      <c r="P98">
        <v>84.92</v>
      </c>
      <c r="Q98">
        <v>16.55</v>
      </c>
      <c r="R98">
        <v>34.92</v>
      </c>
      <c r="S98">
        <v>21.39</v>
      </c>
      <c r="T98">
        <v>0</v>
      </c>
      <c r="U98">
        <v>401.85</v>
      </c>
      <c r="V98">
        <v>16.72</v>
      </c>
      <c r="W98">
        <v>42.52</v>
      </c>
      <c r="X98">
        <v>142.31</v>
      </c>
      <c r="Y98">
        <v>0</v>
      </c>
      <c r="Z98">
        <v>0</v>
      </c>
      <c r="AA98">
        <v>0</v>
      </c>
      <c r="AB98">
        <v>2.2999999999999998</v>
      </c>
      <c r="AC98">
        <v>0</v>
      </c>
      <c r="AD98">
        <v>8.74</v>
      </c>
      <c r="AE98">
        <v>15.81</v>
      </c>
      <c r="AF98">
        <v>8.51</v>
      </c>
      <c r="AG98">
        <v>40.270000000000003</v>
      </c>
      <c r="AH98">
        <v>0</v>
      </c>
      <c r="AI98">
        <v>0</v>
      </c>
      <c r="AJ98">
        <v>0</v>
      </c>
      <c r="AK98">
        <v>50.04</v>
      </c>
      <c r="AL98">
        <v>2.2400000000000002</v>
      </c>
      <c r="AM98">
        <v>0</v>
      </c>
      <c r="AN98">
        <v>0</v>
      </c>
      <c r="AO98">
        <v>0</v>
      </c>
      <c r="AP98">
        <v>4.92</v>
      </c>
      <c r="AQ98">
        <v>0</v>
      </c>
      <c r="AR98">
        <v>1.07</v>
      </c>
      <c r="AS98">
        <v>4.3899999999999997</v>
      </c>
      <c r="AT98">
        <v>17.21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1819.6699999999998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6.3532675000000021</v>
      </c>
      <c r="L99">
        <f t="shared" si="2"/>
        <v>6.4224649999999972</v>
      </c>
      <c r="M99">
        <f t="shared" si="2"/>
        <v>2.1134400000000038</v>
      </c>
      <c r="N99">
        <f t="shared" si="2"/>
        <v>2.7249600000000047</v>
      </c>
      <c r="O99">
        <f t="shared" si="2"/>
        <v>2.8631999999999973</v>
      </c>
      <c r="P99">
        <f t="shared" si="2"/>
        <v>2.3085449999999978</v>
      </c>
      <c r="Q99">
        <f t="shared" si="2"/>
        <v>0.37372999999999967</v>
      </c>
      <c r="R99">
        <f t="shared" si="2"/>
        <v>0.78066249999999948</v>
      </c>
      <c r="S99">
        <f t="shared" si="2"/>
        <v>0.48566000000000026</v>
      </c>
      <c r="T99">
        <f t="shared" si="2"/>
        <v>0</v>
      </c>
      <c r="U99">
        <f t="shared" si="2"/>
        <v>9.6443999999999832</v>
      </c>
      <c r="V99">
        <f t="shared" si="2"/>
        <v>0.41966250000000055</v>
      </c>
      <c r="W99">
        <f t="shared" si="2"/>
        <v>0.94478249999999964</v>
      </c>
      <c r="X99">
        <f t="shared" si="2"/>
        <v>3.305672499999996</v>
      </c>
      <c r="Y99">
        <f t="shared" si="2"/>
        <v>0</v>
      </c>
      <c r="Z99">
        <f t="shared" si="2"/>
        <v>6.3385000000000025E-2</v>
      </c>
      <c r="AA99">
        <f t="shared" si="2"/>
        <v>0.1294225</v>
      </c>
      <c r="AB99">
        <f t="shared" si="2"/>
        <v>0.20655499999999991</v>
      </c>
      <c r="AC99">
        <f t="shared" si="2"/>
        <v>0.16727999999999985</v>
      </c>
      <c r="AD99">
        <f t="shared" si="2"/>
        <v>0.22975250000000008</v>
      </c>
      <c r="AE99">
        <f t="shared" si="2"/>
        <v>0.73925000000000041</v>
      </c>
      <c r="AF99">
        <f t="shared" si="2"/>
        <v>0.21891499999999994</v>
      </c>
      <c r="AG99">
        <f t="shared" si="2"/>
        <v>0.96647999999999967</v>
      </c>
      <c r="AH99">
        <f t="shared" si="2"/>
        <v>1.0211475000000005</v>
      </c>
      <c r="AI99">
        <f t="shared" si="2"/>
        <v>7.6804999999999998E-2</v>
      </c>
      <c r="AJ99">
        <f t="shared" si="2"/>
        <v>0</v>
      </c>
      <c r="AK99">
        <f t="shared" si="2"/>
        <v>1.2009599999999994</v>
      </c>
      <c r="AL99">
        <f t="shared" si="2"/>
        <v>0.39748500000000009</v>
      </c>
      <c r="AM99">
        <f t="shared" si="2"/>
        <v>3.0335000000000001E-2</v>
      </c>
      <c r="AN99">
        <f t="shared" si="2"/>
        <v>0</v>
      </c>
      <c r="AO99">
        <f t="shared" si="2"/>
        <v>0</v>
      </c>
      <c r="AP99">
        <f t="shared" si="2"/>
        <v>0.15149749999999981</v>
      </c>
      <c r="AQ99">
        <f t="shared" si="2"/>
        <v>0.42382000000000009</v>
      </c>
      <c r="AR99">
        <f t="shared" si="2"/>
        <v>0.11992499999999984</v>
      </c>
      <c r="AS99">
        <f t="shared" si="2"/>
        <v>0.12317999999999979</v>
      </c>
      <c r="AT99">
        <f t="shared" si="2"/>
        <v>0.45102750000000086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45.457670000000007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175.26</v>
      </c>
      <c r="C3" s="35">
        <v>57.29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69.959999999999994</v>
      </c>
      <c r="N3">
        <v>271.33</v>
      </c>
      <c r="O3">
        <v>52.78</v>
      </c>
      <c r="P3">
        <v>2.16</v>
      </c>
      <c r="Q3">
        <v>6.4</v>
      </c>
      <c r="R3" s="94">
        <v>0</v>
      </c>
      <c r="S3" s="94">
        <v>0</v>
      </c>
      <c r="T3" s="94">
        <v>0</v>
      </c>
      <c r="U3">
        <v>2.67</v>
      </c>
      <c r="V3">
        <v>0</v>
      </c>
      <c r="W3">
        <v>2.2200000000000002</v>
      </c>
      <c r="X3">
        <v>36.5</v>
      </c>
      <c r="Y3">
        <v>12.16</v>
      </c>
      <c r="Z3">
        <v>12.17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25</v>
      </c>
      <c r="AI3">
        <v>25</v>
      </c>
      <c r="AJ3">
        <v>28.26</v>
      </c>
      <c r="AK3">
        <v>0</v>
      </c>
      <c r="AL3">
        <v>0</v>
      </c>
    </row>
    <row r="4" spans="1:39">
      <c r="A4" t="s">
        <v>46</v>
      </c>
      <c r="B4" s="35">
        <v>175.26</v>
      </c>
      <c r="C4" s="35">
        <v>57.29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69.959999999999994</v>
      </c>
      <c r="N4">
        <v>271.33</v>
      </c>
      <c r="O4">
        <v>52.78</v>
      </c>
      <c r="P4">
        <v>2.16</v>
      </c>
      <c r="Q4">
        <v>6.4</v>
      </c>
      <c r="R4" s="94">
        <v>0</v>
      </c>
      <c r="S4" s="94">
        <v>0</v>
      </c>
      <c r="T4" s="94">
        <v>0</v>
      </c>
      <c r="U4">
        <v>2.67</v>
      </c>
      <c r="V4">
        <v>0</v>
      </c>
      <c r="W4">
        <v>2.2200000000000002</v>
      </c>
      <c r="X4">
        <v>36</v>
      </c>
      <c r="Y4">
        <v>12</v>
      </c>
      <c r="Z4">
        <v>12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24.33</v>
      </c>
      <c r="AI4">
        <v>24.34</v>
      </c>
      <c r="AJ4">
        <v>28.26</v>
      </c>
      <c r="AK4">
        <v>0</v>
      </c>
      <c r="AL4">
        <v>0</v>
      </c>
    </row>
    <row r="5" spans="1:39">
      <c r="A5" t="s">
        <v>47</v>
      </c>
      <c r="B5" s="35">
        <v>175.26</v>
      </c>
      <c r="C5" s="35">
        <v>57.29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69.959999999999994</v>
      </c>
      <c r="N5">
        <v>271.33</v>
      </c>
      <c r="O5">
        <v>52.78</v>
      </c>
      <c r="P5">
        <v>2.16</v>
      </c>
      <c r="Q5">
        <v>6.4</v>
      </c>
      <c r="R5" s="94">
        <v>0</v>
      </c>
      <c r="S5" s="94">
        <v>0</v>
      </c>
      <c r="T5" s="94">
        <v>0</v>
      </c>
      <c r="U5">
        <v>2.67</v>
      </c>
      <c r="V5">
        <v>0</v>
      </c>
      <c r="W5">
        <v>2.2200000000000002</v>
      </c>
      <c r="X5">
        <v>35.5</v>
      </c>
      <c r="Y5">
        <v>11.84</v>
      </c>
      <c r="Z5">
        <v>11.83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23.33</v>
      </c>
      <c r="AI5">
        <v>23.34</v>
      </c>
      <c r="AJ5">
        <v>28.26</v>
      </c>
      <c r="AK5">
        <v>0</v>
      </c>
      <c r="AL5">
        <v>0</v>
      </c>
    </row>
    <row r="6" spans="1:39">
      <c r="A6" t="s">
        <v>48</v>
      </c>
      <c r="B6" s="35">
        <v>175.26</v>
      </c>
      <c r="C6" s="35">
        <v>57.29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69.959999999999994</v>
      </c>
      <c r="N6">
        <v>271.33</v>
      </c>
      <c r="O6">
        <v>52.78</v>
      </c>
      <c r="P6">
        <v>2.16</v>
      </c>
      <c r="Q6">
        <v>6.4</v>
      </c>
      <c r="R6" s="94">
        <v>0</v>
      </c>
      <c r="S6" s="94">
        <v>0</v>
      </c>
      <c r="T6" s="94">
        <v>0</v>
      </c>
      <c r="U6">
        <v>2.67</v>
      </c>
      <c r="V6">
        <v>0</v>
      </c>
      <c r="W6">
        <v>2.2200000000000002</v>
      </c>
      <c r="X6">
        <v>34.5</v>
      </c>
      <c r="Y6">
        <v>11.5</v>
      </c>
      <c r="Z6">
        <v>11.5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22.67</v>
      </c>
      <c r="AI6">
        <v>22.66</v>
      </c>
      <c r="AJ6">
        <v>28.26</v>
      </c>
      <c r="AK6">
        <v>0</v>
      </c>
      <c r="AL6">
        <v>0</v>
      </c>
    </row>
    <row r="7" spans="1:39">
      <c r="A7" t="s">
        <v>49</v>
      </c>
      <c r="B7" s="35">
        <v>175.26</v>
      </c>
      <c r="C7" s="35">
        <v>57.29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69.959999999999994</v>
      </c>
      <c r="N7">
        <v>271.33</v>
      </c>
      <c r="O7">
        <v>52.78</v>
      </c>
      <c r="P7">
        <v>2.16</v>
      </c>
      <c r="Q7">
        <v>6.4</v>
      </c>
      <c r="R7" s="94">
        <v>0</v>
      </c>
      <c r="S7" s="94">
        <v>0</v>
      </c>
      <c r="T7" s="94">
        <v>0</v>
      </c>
      <c r="U7">
        <v>2.59</v>
      </c>
      <c r="V7">
        <v>0</v>
      </c>
      <c r="W7">
        <v>2.2200000000000002</v>
      </c>
      <c r="X7">
        <v>33.5</v>
      </c>
      <c r="Y7">
        <v>11.16</v>
      </c>
      <c r="Z7">
        <v>11.17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7.66</v>
      </c>
      <c r="AH7">
        <v>21.67</v>
      </c>
      <c r="AI7">
        <v>21.66</v>
      </c>
      <c r="AJ7">
        <v>28.26</v>
      </c>
      <c r="AK7">
        <v>0</v>
      </c>
      <c r="AL7">
        <v>0</v>
      </c>
    </row>
    <row r="8" spans="1:39">
      <c r="A8" t="s">
        <v>50</v>
      </c>
      <c r="B8" s="35">
        <v>175.26</v>
      </c>
      <c r="C8" s="35">
        <v>57.29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69.959999999999994</v>
      </c>
      <c r="N8">
        <v>259.08999999999997</v>
      </c>
      <c r="O8">
        <v>52.78</v>
      </c>
      <c r="P8">
        <v>2.16</v>
      </c>
      <c r="Q8">
        <v>6.4</v>
      </c>
      <c r="R8" s="94">
        <v>0</v>
      </c>
      <c r="S8" s="94">
        <v>0</v>
      </c>
      <c r="T8" s="94">
        <v>0</v>
      </c>
      <c r="U8">
        <v>2.59</v>
      </c>
      <c r="V8">
        <v>0</v>
      </c>
      <c r="W8">
        <v>2.2200000000000002</v>
      </c>
      <c r="X8">
        <v>33</v>
      </c>
      <c r="Y8">
        <v>11</v>
      </c>
      <c r="Z8">
        <v>11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21</v>
      </c>
      <c r="AI8">
        <v>21</v>
      </c>
      <c r="AJ8">
        <v>28.26</v>
      </c>
      <c r="AK8">
        <v>0</v>
      </c>
      <c r="AL8">
        <v>0</v>
      </c>
    </row>
    <row r="9" spans="1:39">
      <c r="A9" t="s">
        <v>51</v>
      </c>
      <c r="B9" s="35">
        <v>175.26</v>
      </c>
      <c r="C9" s="35">
        <v>57.29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69.959999999999994</v>
      </c>
      <c r="N9">
        <v>239.9</v>
      </c>
      <c r="O9">
        <v>52.78</v>
      </c>
      <c r="P9">
        <v>2.16</v>
      </c>
      <c r="Q9">
        <v>6.4</v>
      </c>
      <c r="R9" s="94">
        <v>0</v>
      </c>
      <c r="S9" s="94">
        <v>0</v>
      </c>
      <c r="T9" s="94">
        <v>0</v>
      </c>
      <c r="U9">
        <v>2.59</v>
      </c>
      <c r="V9">
        <v>0</v>
      </c>
      <c r="W9">
        <v>2.2200000000000002</v>
      </c>
      <c r="X9">
        <v>32</v>
      </c>
      <c r="Y9">
        <v>10.66</v>
      </c>
      <c r="Z9">
        <v>10.67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7.66</v>
      </c>
      <c r="AH9">
        <v>20</v>
      </c>
      <c r="AI9">
        <v>20</v>
      </c>
      <c r="AJ9">
        <v>28.26</v>
      </c>
      <c r="AK9">
        <v>0</v>
      </c>
      <c r="AL9">
        <v>0</v>
      </c>
    </row>
    <row r="10" spans="1:39">
      <c r="A10" t="s">
        <v>52</v>
      </c>
      <c r="B10" s="35">
        <v>175.26</v>
      </c>
      <c r="C10" s="35">
        <v>57.29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69.959999999999994</v>
      </c>
      <c r="N10">
        <v>239.9</v>
      </c>
      <c r="O10">
        <v>52.78</v>
      </c>
      <c r="P10">
        <v>2.16</v>
      </c>
      <c r="Q10">
        <v>6.4</v>
      </c>
      <c r="R10" s="94">
        <v>0</v>
      </c>
      <c r="S10" s="94">
        <v>0</v>
      </c>
      <c r="T10" s="94">
        <v>0</v>
      </c>
      <c r="U10">
        <v>2.59</v>
      </c>
      <c r="V10">
        <v>0</v>
      </c>
      <c r="W10">
        <v>2.2200000000000002</v>
      </c>
      <c r="X10">
        <v>31</v>
      </c>
      <c r="Y10">
        <v>10.34</v>
      </c>
      <c r="Z10">
        <v>10.33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7.66</v>
      </c>
      <c r="AH10">
        <v>19.329999999999998</v>
      </c>
      <c r="AI10">
        <v>19.34</v>
      </c>
      <c r="AJ10">
        <v>28.26</v>
      </c>
      <c r="AK10">
        <v>0</v>
      </c>
      <c r="AL10">
        <v>0</v>
      </c>
    </row>
    <row r="11" spans="1:39">
      <c r="A11" t="s">
        <v>53</v>
      </c>
      <c r="B11" s="35">
        <v>170.46</v>
      </c>
      <c r="C11" s="35">
        <v>57.29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69.959999999999994</v>
      </c>
      <c r="N11">
        <v>191.92</v>
      </c>
      <c r="O11">
        <v>52.78</v>
      </c>
      <c r="P11">
        <v>2.16</v>
      </c>
      <c r="Q11">
        <v>6.4</v>
      </c>
      <c r="R11" s="94">
        <v>0</v>
      </c>
      <c r="S11" s="94">
        <v>0</v>
      </c>
      <c r="T11" s="94">
        <v>0</v>
      </c>
      <c r="U11">
        <v>2.59</v>
      </c>
      <c r="V11">
        <v>0</v>
      </c>
      <c r="W11">
        <v>2.2200000000000002</v>
      </c>
      <c r="X11">
        <v>32.5</v>
      </c>
      <c r="Y11">
        <v>10.84</v>
      </c>
      <c r="Z11">
        <v>10.83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19.329999999999998</v>
      </c>
      <c r="AI11">
        <v>19.34</v>
      </c>
      <c r="AJ11">
        <v>28.26</v>
      </c>
      <c r="AK11">
        <v>0</v>
      </c>
      <c r="AL11">
        <v>0</v>
      </c>
    </row>
    <row r="12" spans="1:39">
      <c r="A12" t="s">
        <v>54</v>
      </c>
      <c r="B12" s="35">
        <v>170.46</v>
      </c>
      <c r="C12" s="35">
        <v>57.29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69.959999999999994</v>
      </c>
      <c r="N12">
        <v>172.73</v>
      </c>
      <c r="O12">
        <v>52.78</v>
      </c>
      <c r="P12">
        <v>2.16</v>
      </c>
      <c r="Q12">
        <v>6.4</v>
      </c>
      <c r="R12" s="94">
        <v>0</v>
      </c>
      <c r="S12" s="94">
        <v>0</v>
      </c>
      <c r="T12" s="94">
        <v>0</v>
      </c>
      <c r="U12">
        <v>2.59</v>
      </c>
      <c r="V12">
        <v>0</v>
      </c>
      <c r="W12">
        <v>2.2200000000000002</v>
      </c>
      <c r="X12">
        <v>33</v>
      </c>
      <c r="Y12">
        <v>11</v>
      </c>
      <c r="Z12">
        <v>11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19.329999999999998</v>
      </c>
      <c r="AI12">
        <v>19.34</v>
      </c>
      <c r="AJ12">
        <v>28.26</v>
      </c>
      <c r="AK12">
        <v>0</v>
      </c>
      <c r="AL12">
        <v>0</v>
      </c>
    </row>
    <row r="13" spans="1:39">
      <c r="A13" t="s">
        <v>55</v>
      </c>
      <c r="B13" s="35">
        <v>170.46</v>
      </c>
      <c r="C13" s="35">
        <v>57.29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69.959999999999994</v>
      </c>
      <c r="N13">
        <v>172.73</v>
      </c>
      <c r="O13">
        <v>52.78</v>
      </c>
      <c r="P13">
        <v>2.16</v>
      </c>
      <c r="Q13">
        <v>6.4</v>
      </c>
      <c r="R13" s="94">
        <v>0</v>
      </c>
      <c r="S13" s="94">
        <v>0</v>
      </c>
      <c r="T13" s="94">
        <v>0</v>
      </c>
      <c r="U13">
        <v>2.59</v>
      </c>
      <c r="V13">
        <v>0</v>
      </c>
      <c r="W13">
        <v>2.2200000000000002</v>
      </c>
      <c r="X13">
        <v>33.5</v>
      </c>
      <c r="Y13">
        <v>11.16</v>
      </c>
      <c r="Z13">
        <v>11.17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19.329999999999998</v>
      </c>
      <c r="AI13">
        <v>19.34</v>
      </c>
      <c r="AJ13">
        <v>28.26</v>
      </c>
      <c r="AK13">
        <v>0</v>
      </c>
      <c r="AL13">
        <v>0</v>
      </c>
    </row>
    <row r="14" spans="1:39">
      <c r="A14" t="s">
        <v>56</v>
      </c>
      <c r="B14" s="35">
        <v>170.46</v>
      </c>
      <c r="C14" s="35">
        <v>57.29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69.959999999999994</v>
      </c>
      <c r="N14">
        <v>172.73</v>
      </c>
      <c r="O14">
        <v>52.78</v>
      </c>
      <c r="P14">
        <v>2.16</v>
      </c>
      <c r="Q14">
        <v>6.4</v>
      </c>
      <c r="R14" s="94">
        <v>0</v>
      </c>
      <c r="S14" s="94">
        <v>0</v>
      </c>
      <c r="T14" s="94">
        <v>0</v>
      </c>
      <c r="U14">
        <v>2.59</v>
      </c>
      <c r="V14">
        <v>0</v>
      </c>
      <c r="W14">
        <v>2.2200000000000002</v>
      </c>
      <c r="X14">
        <v>33.5</v>
      </c>
      <c r="Y14">
        <v>11.16</v>
      </c>
      <c r="Z14">
        <v>11.17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19.329999999999998</v>
      </c>
      <c r="AI14">
        <v>19.34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170.46</v>
      </c>
      <c r="C15" s="35">
        <v>57.29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69.959999999999994</v>
      </c>
      <c r="N15">
        <v>172.73</v>
      </c>
      <c r="O15">
        <v>52.78</v>
      </c>
      <c r="P15">
        <v>2.0099999999999998</v>
      </c>
      <c r="Q15">
        <v>6.4</v>
      </c>
      <c r="R15" s="94">
        <v>0</v>
      </c>
      <c r="S15" s="94">
        <v>0</v>
      </c>
      <c r="T15" s="94">
        <v>0</v>
      </c>
      <c r="U15">
        <v>2.5099999999999998</v>
      </c>
      <c r="V15">
        <v>0</v>
      </c>
      <c r="W15">
        <v>2.2200000000000002</v>
      </c>
      <c r="X15">
        <v>40</v>
      </c>
      <c r="Y15">
        <v>13.34</v>
      </c>
      <c r="Z15">
        <v>13.33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27.33</v>
      </c>
      <c r="AI15">
        <v>27.33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170.46</v>
      </c>
      <c r="C16" s="35">
        <v>57.29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69.959999999999994</v>
      </c>
      <c r="N16">
        <v>172.73</v>
      </c>
      <c r="O16">
        <v>52.78</v>
      </c>
      <c r="P16">
        <v>2.0099999999999998</v>
      </c>
      <c r="Q16">
        <v>6.4</v>
      </c>
      <c r="R16" s="94">
        <v>0</v>
      </c>
      <c r="S16" s="94">
        <v>0</v>
      </c>
      <c r="T16" s="94">
        <v>0</v>
      </c>
      <c r="U16">
        <v>2.5099999999999998</v>
      </c>
      <c r="V16">
        <v>0</v>
      </c>
      <c r="W16">
        <v>2.2200000000000002</v>
      </c>
      <c r="X16">
        <v>39.5</v>
      </c>
      <c r="Y16">
        <v>13.16</v>
      </c>
      <c r="Z16">
        <v>13.17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27</v>
      </c>
      <c r="AI16">
        <v>27</v>
      </c>
      <c r="AJ16">
        <v>28.77</v>
      </c>
      <c r="AK16">
        <v>0</v>
      </c>
      <c r="AL16">
        <v>0</v>
      </c>
    </row>
    <row r="17" spans="1:38">
      <c r="A17" t="s">
        <v>59</v>
      </c>
      <c r="B17" s="35">
        <v>170.46</v>
      </c>
      <c r="C17" s="35">
        <v>57.29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69.959999999999994</v>
      </c>
      <c r="N17">
        <v>149.22999999999999</v>
      </c>
      <c r="O17">
        <v>52.78</v>
      </c>
      <c r="P17">
        <v>2.0099999999999998</v>
      </c>
      <c r="Q17">
        <v>6.4</v>
      </c>
      <c r="R17" s="94">
        <v>0</v>
      </c>
      <c r="S17" s="94">
        <v>0</v>
      </c>
      <c r="T17" s="94">
        <v>0</v>
      </c>
      <c r="U17">
        <v>2.5099999999999998</v>
      </c>
      <c r="V17">
        <v>0</v>
      </c>
      <c r="W17">
        <v>2.2200000000000002</v>
      </c>
      <c r="X17">
        <v>39.5</v>
      </c>
      <c r="Y17">
        <v>13.16</v>
      </c>
      <c r="Z17">
        <v>13.17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26.67</v>
      </c>
      <c r="AI17">
        <v>26.67</v>
      </c>
      <c r="AJ17">
        <v>28.77</v>
      </c>
      <c r="AK17">
        <v>0</v>
      </c>
      <c r="AL17">
        <v>0</v>
      </c>
    </row>
    <row r="18" spans="1:38">
      <c r="A18" t="s">
        <v>60</v>
      </c>
      <c r="B18" s="35">
        <v>170.46</v>
      </c>
      <c r="C18" s="35">
        <v>57.29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69.959999999999994</v>
      </c>
      <c r="N18">
        <v>149.22999999999999</v>
      </c>
      <c r="O18">
        <v>52.78</v>
      </c>
      <c r="P18">
        <v>2.0099999999999998</v>
      </c>
      <c r="Q18">
        <v>6.4</v>
      </c>
      <c r="R18" s="94">
        <v>0</v>
      </c>
      <c r="S18" s="94">
        <v>0</v>
      </c>
      <c r="T18" s="94">
        <v>0</v>
      </c>
      <c r="U18">
        <v>2.5099999999999998</v>
      </c>
      <c r="V18">
        <v>0</v>
      </c>
      <c r="W18">
        <v>2.2200000000000002</v>
      </c>
      <c r="X18">
        <v>39</v>
      </c>
      <c r="Y18">
        <v>13</v>
      </c>
      <c r="Z18">
        <v>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26.33</v>
      </c>
      <c r="AI18">
        <v>26.33</v>
      </c>
      <c r="AJ18">
        <v>28.77</v>
      </c>
      <c r="AK18">
        <v>0</v>
      </c>
      <c r="AL18">
        <v>0</v>
      </c>
    </row>
    <row r="19" spans="1:38">
      <c r="A19" t="s">
        <v>61</v>
      </c>
      <c r="B19" s="35">
        <v>170.46</v>
      </c>
      <c r="C19" s="35">
        <v>57.29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69.959999999999994</v>
      </c>
      <c r="N19">
        <v>149.22999999999999</v>
      </c>
      <c r="O19">
        <v>52.78</v>
      </c>
      <c r="P19">
        <v>2.0099999999999998</v>
      </c>
      <c r="Q19">
        <v>6.4</v>
      </c>
      <c r="R19" s="94">
        <v>0</v>
      </c>
      <c r="S19" s="94">
        <v>0</v>
      </c>
      <c r="T19" s="94">
        <v>0</v>
      </c>
      <c r="U19">
        <v>2.5099999999999998</v>
      </c>
      <c r="V19">
        <v>0</v>
      </c>
      <c r="W19">
        <v>2.2200000000000002</v>
      </c>
      <c r="X19">
        <v>37</v>
      </c>
      <c r="Y19">
        <v>12.34</v>
      </c>
      <c r="Z19">
        <v>12.33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26</v>
      </c>
      <c r="AI19">
        <v>26</v>
      </c>
      <c r="AJ19">
        <v>28.77</v>
      </c>
      <c r="AK19">
        <v>0</v>
      </c>
      <c r="AL19">
        <v>0</v>
      </c>
    </row>
    <row r="20" spans="1:38">
      <c r="A20" t="s">
        <v>62</v>
      </c>
      <c r="B20" s="35">
        <v>170.46</v>
      </c>
      <c r="C20" s="35">
        <v>57.29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69.959999999999994</v>
      </c>
      <c r="N20">
        <v>149.22999999999999</v>
      </c>
      <c r="O20">
        <v>52.78</v>
      </c>
      <c r="P20">
        <v>2.0099999999999998</v>
      </c>
      <c r="Q20">
        <v>6.4</v>
      </c>
      <c r="R20" s="94">
        <v>0</v>
      </c>
      <c r="S20" s="94">
        <v>0</v>
      </c>
      <c r="T20" s="94">
        <v>0</v>
      </c>
      <c r="U20">
        <v>2.5099999999999998</v>
      </c>
      <c r="V20">
        <v>0</v>
      </c>
      <c r="W20">
        <v>2.2200000000000002</v>
      </c>
      <c r="X20">
        <v>36</v>
      </c>
      <c r="Y20">
        <v>12</v>
      </c>
      <c r="Z20">
        <v>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26</v>
      </c>
      <c r="AI20">
        <v>26</v>
      </c>
      <c r="AJ20">
        <v>28.77</v>
      </c>
      <c r="AK20">
        <v>0</v>
      </c>
      <c r="AL20">
        <v>0</v>
      </c>
    </row>
    <row r="21" spans="1:38">
      <c r="A21" t="s">
        <v>63</v>
      </c>
      <c r="B21" s="35">
        <v>170.46</v>
      </c>
      <c r="C21" s="35">
        <v>57.29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69.959999999999994</v>
      </c>
      <c r="N21">
        <v>149.22999999999999</v>
      </c>
      <c r="O21">
        <v>52.78</v>
      </c>
      <c r="P21">
        <v>2.0099999999999998</v>
      </c>
      <c r="Q21">
        <v>6.4</v>
      </c>
      <c r="R21" s="94">
        <v>0</v>
      </c>
      <c r="S21" s="94">
        <v>0</v>
      </c>
      <c r="T21" s="94">
        <v>0</v>
      </c>
      <c r="U21">
        <v>2.5099999999999998</v>
      </c>
      <c r="V21">
        <v>0</v>
      </c>
      <c r="W21">
        <v>2.2200000000000002</v>
      </c>
      <c r="X21">
        <v>35.5</v>
      </c>
      <c r="Y21">
        <v>11.84</v>
      </c>
      <c r="Z21">
        <v>11.83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25.67</v>
      </c>
      <c r="AI21">
        <v>25.67</v>
      </c>
      <c r="AJ21">
        <v>28.77</v>
      </c>
      <c r="AK21">
        <v>0</v>
      </c>
      <c r="AL21">
        <v>0</v>
      </c>
    </row>
    <row r="22" spans="1:38">
      <c r="A22" t="s">
        <v>64</v>
      </c>
      <c r="B22" s="35">
        <v>170.46</v>
      </c>
      <c r="C22" s="35">
        <v>57.29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69.959999999999994</v>
      </c>
      <c r="N22">
        <v>149.22999999999999</v>
      </c>
      <c r="O22">
        <v>52.78</v>
      </c>
      <c r="P22">
        <v>2.0099999999999998</v>
      </c>
      <c r="Q22">
        <v>6.4</v>
      </c>
      <c r="R22" s="94">
        <v>0</v>
      </c>
      <c r="S22" s="94">
        <v>0</v>
      </c>
      <c r="T22" s="94">
        <v>0</v>
      </c>
      <c r="U22">
        <v>2.5099999999999998</v>
      </c>
      <c r="V22">
        <v>0</v>
      </c>
      <c r="W22">
        <v>2.2200000000000002</v>
      </c>
      <c r="X22">
        <v>35</v>
      </c>
      <c r="Y22">
        <v>11.66</v>
      </c>
      <c r="Z22">
        <v>11.67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25.33</v>
      </c>
      <c r="AI22">
        <v>25.33</v>
      </c>
      <c r="AJ22">
        <v>27.76</v>
      </c>
      <c r="AK22">
        <v>0</v>
      </c>
      <c r="AL22">
        <v>0</v>
      </c>
    </row>
    <row r="23" spans="1:38">
      <c r="A23" t="s">
        <v>65</v>
      </c>
      <c r="B23" s="35">
        <v>170.46</v>
      </c>
      <c r="C23" s="35">
        <v>57.29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69.959999999999994</v>
      </c>
      <c r="N23">
        <v>149.22999999999999</v>
      </c>
      <c r="O23">
        <v>52.78</v>
      </c>
      <c r="P23">
        <v>2.0099999999999998</v>
      </c>
      <c r="Q23">
        <v>6.4</v>
      </c>
      <c r="R23" s="94">
        <v>0</v>
      </c>
      <c r="S23" s="94">
        <v>0</v>
      </c>
      <c r="T23" s="94">
        <v>0</v>
      </c>
      <c r="U23">
        <v>2.4500000000000002</v>
      </c>
      <c r="V23">
        <v>0</v>
      </c>
      <c r="W23">
        <v>2.2200000000000002</v>
      </c>
      <c r="X23">
        <v>35</v>
      </c>
      <c r="Y23">
        <v>11.66</v>
      </c>
      <c r="Z23">
        <v>11.67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24.67</v>
      </c>
      <c r="AI23">
        <v>24.67</v>
      </c>
      <c r="AJ23">
        <v>27.76</v>
      </c>
      <c r="AK23">
        <v>0</v>
      </c>
      <c r="AL23">
        <v>0</v>
      </c>
    </row>
    <row r="24" spans="1:38">
      <c r="A24" t="s">
        <v>66</v>
      </c>
      <c r="B24" s="35">
        <v>170.46</v>
      </c>
      <c r="C24" s="35">
        <v>57.29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69.959999999999994</v>
      </c>
      <c r="N24">
        <v>191.92</v>
      </c>
      <c r="O24">
        <v>52.78</v>
      </c>
      <c r="P24">
        <v>2.0099999999999998</v>
      </c>
      <c r="Q24">
        <v>6.4</v>
      </c>
      <c r="R24" s="94">
        <v>0</v>
      </c>
      <c r="S24" s="94">
        <v>0</v>
      </c>
      <c r="T24" s="94">
        <v>0</v>
      </c>
      <c r="U24">
        <v>2.4500000000000002</v>
      </c>
      <c r="V24">
        <v>0</v>
      </c>
      <c r="W24">
        <v>2.2200000000000002</v>
      </c>
      <c r="X24">
        <v>35</v>
      </c>
      <c r="Y24">
        <v>11.66</v>
      </c>
      <c r="Z24">
        <v>11.67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24.33</v>
      </c>
      <c r="AI24">
        <v>24.33</v>
      </c>
      <c r="AJ24">
        <v>27.76</v>
      </c>
      <c r="AK24">
        <v>0</v>
      </c>
      <c r="AL24">
        <v>0</v>
      </c>
    </row>
    <row r="25" spans="1:38">
      <c r="A25" t="s">
        <v>67</v>
      </c>
      <c r="B25" s="35">
        <v>170.46</v>
      </c>
      <c r="C25" s="35">
        <v>57.29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69.959999999999994</v>
      </c>
      <c r="N25">
        <v>230.3</v>
      </c>
      <c r="O25">
        <v>52.78</v>
      </c>
      <c r="P25">
        <v>2.0099999999999998</v>
      </c>
      <c r="Q25">
        <v>6.4</v>
      </c>
      <c r="R25" s="94">
        <v>0</v>
      </c>
      <c r="S25" s="94">
        <v>0</v>
      </c>
      <c r="T25" s="94">
        <v>0</v>
      </c>
      <c r="U25">
        <v>2.4500000000000002</v>
      </c>
      <c r="V25">
        <v>0</v>
      </c>
      <c r="W25">
        <v>2.2200000000000002</v>
      </c>
      <c r="X25">
        <v>34</v>
      </c>
      <c r="Y25">
        <v>11.34</v>
      </c>
      <c r="Z25">
        <v>11.33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23.33</v>
      </c>
      <c r="AI25">
        <v>23.33</v>
      </c>
      <c r="AJ25">
        <v>27.25</v>
      </c>
      <c r="AK25">
        <v>0</v>
      </c>
      <c r="AL25">
        <v>0</v>
      </c>
    </row>
    <row r="26" spans="1:38">
      <c r="A26" t="s">
        <v>68</v>
      </c>
      <c r="B26" s="35">
        <v>170.46</v>
      </c>
      <c r="C26" s="35">
        <v>57.29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69.959999999999994</v>
      </c>
      <c r="N26">
        <v>271.33</v>
      </c>
      <c r="O26">
        <v>52.78</v>
      </c>
      <c r="P26">
        <v>2.0099999999999998</v>
      </c>
      <c r="Q26">
        <v>6.4</v>
      </c>
      <c r="R26" s="94">
        <v>0</v>
      </c>
      <c r="S26" s="94">
        <v>0</v>
      </c>
      <c r="T26" s="94">
        <v>0</v>
      </c>
      <c r="U26">
        <v>2.4500000000000002</v>
      </c>
      <c r="V26">
        <v>0</v>
      </c>
      <c r="W26">
        <v>2.2200000000000002</v>
      </c>
      <c r="X26">
        <v>34</v>
      </c>
      <c r="Y26">
        <v>11.34</v>
      </c>
      <c r="Z26">
        <v>11.33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22.67</v>
      </c>
      <c r="AI26">
        <v>22.67</v>
      </c>
      <c r="AJ26">
        <v>27.25</v>
      </c>
      <c r="AK26">
        <v>0</v>
      </c>
      <c r="AL26">
        <v>0</v>
      </c>
    </row>
    <row r="27" spans="1:38">
      <c r="A27" t="s">
        <v>69</v>
      </c>
      <c r="B27" s="35">
        <v>170.46</v>
      </c>
      <c r="C27" s="35">
        <v>57.29</v>
      </c>
      <c r="D27" s="94">
        <f t="shared" si="0"/>
        <v>3.5500000000000003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69.959999999999994</v>
      </c>
      <c r="N27">
        <v>271.33</v>
      </c>
      <c r="O27">
        <v>52.78</v>
      </c>
      <c r="P27">
        <v>1.93</v>
      </c>
      <c r="Q27">
        <v>6.4</v>
      </c>
      <c r="R27" s="94">
        <v>0.86</v>
      </c>
      <c r="S27" s="94">
        <v>1.84</v>
      </c>
      <c r="T27" s="94">
        <v>0.85</v>
      </c>
      <c r="U27">
        <v>2.4500000000000002</v>
      </c>
      <c r="V27">
        <v>0</v>
      </c>
      <c r="W27">
        <v>2.2200000000000002</v>
      </c>
      <c r="X27">
        <v>35</v>
      </c>
      <c r="Y27">
        <v>11.66</v>
      </c>
      <c r="Z27">
        <v>11.67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21.67</v>
      </c>
      <c r="AI27">
        <v>21.67</v>
      </c>
      <c r="AJ27">
        <v>27.25</v>
      </c>
      <c r="AK27">
        <v>0</v>
      </c>
      <c r="AL27">
        <v>0</v>
      </c>
    </row>
    <row r="28" spans="1:38">
      <c r="A28" t="s">
        <v>70</v>
      </c>
      <c r="B28" s="35">
        <v>170.46</v>
      </c>
      <c r="C28" s="35">
        <v>57.29</v>
      </c>
      <c r="D28" s="94">
        <f t="shared" si="0"/>
        <v>12.1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69.959999999999994</v>
      </c>
      <c r="N28">
        <v>271.33</v>
      </c>
      <c r="O28">
        <v>52.78</v>
      </c>
      <c r="P28">
        <v>1.93</v>
      </c>
      <c r="Q28">
        <v>6.4</v>
      </c>
      <c r="R28" s="94">
        <v>5.56</v>
      </c>
      <c r="S28" s="94">
        <v>3.98</v>
      </c>
      <c r="T28" s="94">
        <v>2.56</v>
      </c>
      <c r="U28">
        <v>2.4500000000000002</v>
      </c>
      <c r="V28">
        <v>0</v>
      </c>
      <c r="W28">
        <v>2.2200000000000002</v>
      </c>
      <c r="X28">
        <v>35</v>
      </c>
      <c r="Y28">
        <v>11.66</v>
      </c>
      <c r="Z28">
        <v>11.67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21.33</v>
      </c>
      <c r="AI28">
        <v>21.33</v>
      </c>
      <c r="AJ28">
        <v>27.25</v>
      </c>
      <c r="AK28">
        <v>0</v>
      </c>
      <c r="AL28">
        <v>0</v>
      </c>
    </row>
    <row r="29" spans="1:38">
      <c r="A29" t="s">
        <v>71</v>
      </c>
      <c r="B29" s="35">
        <v>204.92</v>
      </c>
      <c r="C29" s="35">
        <v>57.29</v>
      </c>
      <c r="D29" s="94">
        <f t="shared" si="0"/>
        <v>30.97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69.959999999999994</v>
      </c>
      <c r="N29">
        <v>271.33</v>
      </c>
      <c r="O29">
        <v>57.58</v>
      </c>
      <c r="P29">
        <v>1.93</v>
      </c>
      <c r="Q29">
        <v>6.4</v>
      </c>
      <c r="R29" s="94">
        <v>11.56</v>
      </c>
      <c r="S29" s="94">
        <v>8.85</v>
      </c>
      <c r="T29" s="94">
        <v>10.56</v>
      </c>
      <c r="U29">
        <v>2.4500000000000002</v>
      </c>
      <c r="V29">
        <v>1.45</v>
      </c>
      <c r="W29">
        <v>2.2200000000000002</v>
      </c>
      <c r="X29">
        <v>42</v>
      </c>
      <c r="Y29">
        <v>14</v>
      </c>
      <c r="Z29">
        <v>14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8.66</v>
      </c>
      <c r="AH29">
        <v>28</v>
      </c>
      <c r="AI29">
        <v>28</v>
      </c>
      <c r="AJ29">
        <v>26.25</v>
      </c>
      <c r="AK29">
        <v>0</v>
      </c>
      <c r="AL29">
        <v>0</v>
      </c>
    </row>
    <row r="30" spans="1:38">
      <c r="A30" t="s">
        <v>72</v>
      </c>
      <c r="B30" s="35">
        <v>204.92</v>
      </c>
      <c r="C30" s="35">
        <v>57.29</v>
      </c>
      <c r="D30" s="94">
        <f t="shared" si="0"/>
        <v>58.33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69.959999999999994</v>
      </c>
      <c r="N30">
        <v>271.33</v>
      </c>
      <c r="O30">
        <v>62.37</v>
      </c>
      <c r="P30">
        <v>1.93</v>
      </c>
      <c r="Q30">
        <v>6.4</v>
      </c>
      <c r="R30" s="94">
        <v>20.34</v>
      </c>
      <c r="S30" s="94">
        <v>17.649999999999999</v>
      </c>
      <c r="T30" s="94">
        <v>20.34</v>
      </c>
      <c r="U30">
        <v>2.4500000000000002</v>
      </c>
      <c r="V30">
        <v>7.93</v>
      </c>
      <c r="W30">
        <v>2.2200000000000002</v>
      </c>
      <c r="X30">
        <v>42</v>
      </c>
      <c r="Y30">
        <v>14</v>
      </c>
      <c r="Z30">
        <v>14</v>
      </c>
      <c r="AA30">
        <v>0.2</v>
      </c>
      <c r="AB30">
        <v>0.04</v>
      </c>
      <c r="AC30">
        <v>1</v>
      </c>
      <c r="AD30">
        <v>0</v>
      </c>
      <c r="AE30">
        <v>8</v>
      </c>
      <c r="AF30">
        <v>4</v>
      </c>
      <c r="AG30">
        <v>8.66</v>
      </c>
      <c r="AH30">
        <v>27.33</v>
      </c>
      <c r="AI30">
        <v>27.33</v>
      </c>
      <c r="AJ30">
        <v>25.24</v>
      </c>
      <c r="AK30">
        <v>1</v>
      </c>
      <c r="AL30">
        <v>0</v>
      </c>
    </row>
    <row r="31" spans="1:38">
      <c r="A31" t="s">
        <v>73</v>
      </c>
      <c r="B31" s="35">
        <v>204.92</v>
      </c>
      <c r="C31" s="35">
        <v>67.680000000000007</v>
      </c>
      <c r="D31" s="94">
        <f t="shared" si="0"/>
        <v>66.400000000000006</v>
      </c>
      <c r="E31" s="35"/>
      <c r="F31" s="35"/>
      <c r="G31" s="35"/>
      <c r="H31" s="35"/>
      <c r="I31" s="35"/>
      <c r="J31" s="38">
        <v>1.3</v>
      </c>
      <c r="K31" s="38">
        <v>1.3</v>
      </c>
      <c r="L31" s="38">
        <v>1.33</v>
      </c>
      <c r="M31">
        <v>69.959999999999994</v>
      </c>
      <c r="N31">
        <v>271.33</v>
      </c>
      <c r="O31">
        <v>80.61</v>
      </c>
      <c r="P31">
        <v>1.93</v>
      </c>
      <c r="Q31">
        <v>6.4</v>
      </c>
      <c r="R31" s="94">
        <v>22.13</v>
      </c>
      <c r="S31" s="94">
        <v>22.13</v>
      </c>
      <c r="T31" s="94">
        <v>22.14</v>
      </c>
      <c r="U31">
        <v>2.37</v>
      </c>
      <c r="V31">
        <v>15.85</v>
      </c>
      <c r="W31">
        <v>2.17</v>
      </c>
      <c r="X31">
        <v>42</v>
      </c>
      <c r="Y31">
        <v>14</v>
      </c>
      <c r="Z31">
        <v>14</v>
      </c>
      <c r="AA31">
        <v>2.89</v>
      </c>
      <c r="AB31">
        <v>0.57999999999999996</v>
      </c>
      <c r="AC31">
        <v>3</v>
      </c>
      <c r="AD31">
        <v>2</v>
      </c>
      <c r="AE31">
        <v>10</v>
      </c>
      <c r="AF31">
        <v>5</v>
      </c>
      <c r="AG31">
        <v>8.66</v>
      </c>
      <c r="AH31">
        <v>26</v>
      </c>
      <c r="AI31">
        <v>26</v>
      </c>
      <c r="AJ31">
        <v>25.24</v>
      </c>
      <c r="AK31">
        <v>4</v>
      </c>
      <c r="AL31">
        <v>1</v>
      </c>
    </row>
    <row r="32" spans="1:38">
      <c r="A32" t="s">
        <v>74</v>
      </c>
      <c r="B32" s="35">
        <v>204.92</v>
      </c>
      <c r="C32" s="35">
        <v>67.680000000000007</v>
      </c>
      <c r="D32" s="94">
        <f t="shared" si="0"/>
        <v>73.400000000000006</v>
      </c>
      <c r="E32" s="35"/>
      <c r="F32" s="35"/>
      <c r="G32" s="35"/>
      <c r="H32" s="35"/>
      <c r="I32" s="35"/>
      <c r="J32" s="38">
        <v>2.17</v>
      </c>
      <c r="K32" s="38">
        <v>2.17</v>
      </c>
      <c r="L32" s="38">
        <v>2.2200000000000002</v>
      </c>
      <c r="M32">
        <v>69.959999999999994</v>
      </c>
      <c r="N32">
        <v>271.33</v>
      </c>
      <c r="O32">
        <v>74.849999999999994</v>
      </c>
      <c r="P32">
        <v>1.93</v>
      </c>
      <c r="Q32">
        <v>6.4</v>
      </c>
      <c r="R32" s="94">
        <v>24.47</v>
      </c>
      <c r="S32" s="94">
        <v>24.47</v>
      </c>
      <c r="T32" s="94">
        <v>24.46</v>
      </c>
      <c r="U32">
        <v>2.37</v>
      </c>
      <c r="V32">
        <v>23.49</v>
      </c>
      <c r="W32">
        <v>2.17</v>
      </c>
      <c r="X32">
        <v>41.5</v>
      </c>
      <c r="Y32">
        <v>13.84</v>
      </c>
      <c r="Z32">
        <v>13.83</v>
      </c>
      <c r="AA32">
        <v>10.55</v>
      </c>
      <c r="AB32">
        <v>2.11</v>
      </c>
      <c r="AC32">
        <v>7</v>
      </c>
      <c r="AD32">
        <v>5</v>
      </c>
      <c r="AE32">
        <v>15</v>
      </c>
      <c r="AF32">
        <v>7</v>
      </c>
      <c r="AG32">
        <v>8.66</v>
      </c>
      <c r="AH32">
        <v>25</v>
      </c>
      <c r="AI32">
        <v>25</v>
      </c>
      <c r="AJ32">
        <v>25.74</v>
      </c>
      <c r="AK32">
        <v>11</v>
      </c>
      <c r="AL32">
        <v>4</v>
      </c>
    </row>
    <row r="33" spans="1:38">
      <c r="A33" t="s">
        <v>75</v>
      </c>
      <c r="B33" s="35">
        <v>204.92</v>
      </c>
      <c r="C33" s="35">
        <v>67.680000000000007</v>
      </c>
      <c r="D33" s="94">
        <f t="shared" si="0"/>
        <v>77.400000000000006</v>
      </c>
      <c r="E33" s="35"/>
      <c r="F33" s="35"/>
      <c r="G33" s="35"/>
      <c r="H33" s="35"/>
      <c r="I33" s="35"/>
      <c r="J33" s="38">
        <v>3.01</v>
      </c>
      <c r="K33" s="38">
        <v>3.01</v>
      </c>
      <c r="L33" s="38">
        <v>3.08</v>
      </c>
      <c r="M33">
        <v>69.959999999999994</v>
      </c>
      <c r="N33">
        <v>271.33</v>
      </c>
      <c r="O33">
        <v>84.44</v>
      </c>
      <c r="P33">
        <v>1.93</v>
      </c>
      <c r="Q33">
        <v>6.4</v>
      </c>
      <c r="R33" s="94">
        <v>25.8</v>
      </c>
      <c r="S33" s="94">
        <v>25.8</v>
      </c>
      <c r="T33" s="94">
        <v>25.8</v>
      </c>
      <c r="U33">
        <v>2.37</v>
      </c>
      <c r="V33">
        <v>32.700000000000003</v>
      </c>
      <c r="W33">
        <v>2.17</v>
      </c>
      <c r="X33">
        <v>41.5</v>
      </c>
      <c r="Y33">
        <v>13.84</v>
      </c>
      <c r="Z33">
        <v>13.83</v>
      </c>
      <c r="AA33">
        <v>23.29</v>
      </c>
      <c r="AB33">
        <v>4.66</v>
      </c>
      <c r="AC33">
        <v>12</v>
      </c>
      <c r="AD33">
        <v>7</v>
      </c>
      <c r="AE33">
        <v>18</v>
      </c>
      <c r="AF33">
        <v>9</v>
      </c>
      <c r="AG33">
        <v>8.66</v>
      </c>
      <c r="AH33">
        <v>20</v>
      </c>
      <c r="AI33">
        <v>20</v>
      </c>
      <c r="AJ33">
        <v>26.25</v>
      </c>
      <c r="AK33">
        <v>21</v>
      </c>
      <c r="AL33">
        <v>9</v>
      </c>
    </row>
    <row r="34" spans="1:38">
      <c r="A34" t="s">
        <v>76</v>
      </c>
      <c r="B34" s="35">
        <v>204.92</v>
      </c>
      <c r="C34" s="35">
        <v>67.680000000000007</v>
      </c>
      <c r="D34" s="94">
        <f t="shared" si="0"/>
        <v>81.599999999999994</v>
      </c>
      <c r="E34" s="35"/>
      <c r="F34" s="35"/>
      <c r="G34" s="35"/>
      <c r="H34" s="35"/>
      <c r="I34" s="35"/>
      <c r="J34" s="38">
        <v>3.93</v>
      </c>
      <c r="K34" s="38">
        <v>3.93</v>
      </c>
      <c r="L34" s="38">
        <v>4.03</v>
      </c>
      <c r="M34">
        <v>69.959999999999994</v>
      </c>
      <c r="N34">
        <v>271.33</v>
      </c>
      <c r="O34">
        <v>71.010000000000005</v>
      </c>
      <c r="P34">
        <v>1.93</v>
      </c>
      <c r="Q34">
        <v>6.4</v>
      </c>
      <c r="R34" s="94">
        <v>27.2</v>
      </c>
      <c r="S34" s="94">
        <v>27.2</v>
      </c>
      <c r="T34" s="94">
        <v>27.2</v>
      </c>
      <c r="U34">
        <v>2.37</v>
      </c>
      <c r="V34">
        <v>43.54</v>
      </c>
      <c r="W34">
        <v>2.17</v>
      </c>
      <c r="X34">
        <v>41</v>
      </c>
      <c r="Y34">
        <v>13.66</v>
      </c>
      <c r="Z34">
        <v>13.67</v>
      </c>
      <c r="AA34">
        <v>40.31</v>
      </c>
      <c r="AB34">
        <v>8.06</v>
      </c>
      <c r="AC34">
        <v>17</v>
      </c>
      <c r="AD34">
        <v>8</v>
      </c>
      <c r="AE34">
        <v>25</v>
      </c>
      <c r="AF34">
        <v>12</v>
      </c>
      <c r="AG34">
        <v>8.66</v>
      </c>
      <c r="AH34">
        <v>19.670000000000002</v>
      </c>
      <c r="AI34">
        <v>19.670000000000002</v>
      </c>
      <c r="AJ34">
        <v>26.75</v>
      </c>
      <c r="AK34">
        <v>32</v>
      </c>
      <c r="AL34">
        <v>13</v>
      </c>
    </row>
    <row r="35" spans="1:38">
      <c r="A35" t="s">
        <v>77</v>
      </c>
      <c r="B35" s="35">
        <v>204.92</v>
      </c>
      <c r="C35" s="35">
        <v>67.680000000000007</v>
      </c>
      <c r="D35" s="94">
        <f t="shared" si="0"/>
        <v>84.1</v>
      </c>
      <c r="E35" s="35"/>
      <c r="F35" s="35"/>
      <c r="G35" s="35"/>
      <c r="H35" s="35"/>
      <c r="I35" s="35"/>
      <c r="J35" s="38">
        <v>4.97</v>
      </c>
      <c r="K35" s="38">
        <v>4.97</v>
      </c>
      <c r="L35" s="38">
        <v>5.09</v>
      </c>
      <c r="M35">
        <v>69.959999999999994</v>
      </c>
      <c r="N35">
        <v>230.3</v>
      </c>
      <c r="O35">
        <v>90.2</v>
      </c>
      <c r="P35">
        <v>1.93</v>
      </c>
      <c r="Q35">
        <v>6.4</v>
      </c>
      <c r="R35" s="94">
        <v>28.03</v>
      </c>
      <c r="S35" s="94">
        <v>28.03</v>
      </c>
      <c r="T35" s="94">
        <v>28.04</v>
      </c>
      <c r="U35">
        <v>2.29</v>
      </c>
      <c r="V35">
        <v>55.09</v>
      </c>
      <c r="W35">
        <v>2.17</v>
      </c>
      <c r="X35">
        <v>42.5</v>
      </c>
      <c r="Y35">
        <v>14.16</v>
      </c>
      <c r="Z35">
        <v>14.17</v>
      </c>
      <c r="AA35">
        <v>58.97</v>
      </c>
      <c r="AB35">
        <v>11.79</v>
      </c>
      <c r="AC35">
        <v>23</v>
      </c>
      <c r="AD35">
        <v>13</v>
      </c>
      <c r="AE35">
        <v>32</v>
      </c>
      <c r="AF35">
        <v>15</v>
      </c>
      <c r="AG35">
        <v>9.34</v>
      </c>
      <c r="AH35">
        <v>26.67</v>
      </c>
      <c r="AI35">
        <v>26.67</v>
      </c>
      <c r="AJ35">
        <v>26.75</v>
      </c>
      <c r="AK35">
        <v>46</v>
      </c>
      <c r="AL35">
        <v>19</v>
      </c>
    </row>
    <row r="36" spans="1:38">
      <c r="A36" t="s">
        <v>78</v>
      </c>
      <c r="B36" s="35">
        <v>204.92</v>
      </c>
      <c r="C36" s="35">
        <v>67.680000000000007</v>
      </c>
      <c r="D36" s="94">
        <f t="shared" si="0"/>
        <v>87.6</v>
      </c>
      <c r="E36" s="35"/>
      <c r="F36" s="35"/>
      <c r="G36" s="35"/>
      <c r="H36" s="35"/>
      <c r="I36" s="35"/>
      <c r="J36" s="38">
        <v>6.03</v>
      </c>
      <c r="K36" s="38">
        <v>6.03</v>
      </c>
      <c r="L36" s="38">
        <v>6.18</v>
      </c>
      <c r="M36">
        <v>69.959999999999994</v>
      </c>
      <c r="N36">
        <v>211.11</v>
      </c>
      <c r="O36">
        <v>74.849999999999994</v>
      </c>
      <c r="P36">
        <v>1.93</v>
      </c>
      <c r="Q36">
        <v>6.4</v>
      </c>
      <c r="R36" s="94">
        <v>29.2</v>
      </c>
      <c r="S36" s="94">
        <v>29.2</v>
      </c>
      <c r="T36" s="94">
        <v>29.2</v>
      </c>
      <c r="U36">
        <v>2.29</v>
      </c>
      <c r="V36">
        <v>66.36</v>
      </c>
      <c r="W36">
        <v>2.17</v>
      </c>
      <c r="X36">
        <v>41.5</v>
      </c>
      <c r="Y36">
        <v>13.84</v>
      </c>
      <c r="Z36">
        <v>13.83</v>
      </c>
      <c r="AA36">
        <v>78.89</v>
      </c>
      <c r="AB36">
        <v>15.78</v>
      </c>
      <c r="AC36">
        <v>31</v>
      </c>
      <c r="AD36">
        <v>17</v>
      </c>
      <c r="AE36">
        <v>39</v>
      </c>
      <c r="AF36">
        <v>19</v>
      </c>
      <c r="AG36">
        <v>9.34</v>
      </c>
      <c r="AH36">
        <v>26</v>
      </c>
      <c r="AI36">
        <v>26</v>
      </c>
      <c r="AJ36">
        <v>26.75</v>
      </c>
      <c r="AK36">
        <v>60</v>
      </c>
      <c r="AL36">
        <v>25</v>
      </c>
    </row>
    <row r="37" spans="1:38">
      <c r="A37" t="s">
        <v>79</v>
      </c>
      <c r="B37" s="35">
        <v>204.92</v>
      </c>
      <c r="C37" s="35">
        <v>57.29</v>
      </c>
      <c r="D37" s="94">
        <f t="shared" si="0"/>
        <v>90.7</v>
      </c>
      <c r="E37" s="35"/>
      <c r="F37" s="35"/>
      <c r="G37" s="35"/>
      <c r="H37" s="35"/>
      <c r="I37" s="35"/>
      <c r="J37" s="38">
        <v>7.29</v>
      </c>
      <c r="K37" s="38">
        <v>7.29</v>
      </c>
      <c r="L37" s="38">
        <v>7.47</v>
      </c>
      <c r="M37">
        <v>69.959999999999994</v>
      </c>
      <c r="N37">
        <v>211.11</v>
      </c>
      <c r="O37">
        <v>52.78</v>
      </c>
      <c r="P37">
        <v>2.0099999999999998</v>
      </c>
      <c r="Q37">
        <v>6.4</v>
      </c>
      <c r="R37" s="94">
        <v>30.23</v>
      </c>
      <c r="S37" s="94">
        <v>30.23</v>
      </c>
      <c r="T37" s="94">
        <v>30.24</v>
      </c>
      <c r="U37">
        <v>2.29</v>
      </c>
      <c r="V37">
        <v>76.569999999999993</v>
      </c>
      <c r="W37">
        <v>2.17</v>
      </c>
      <c r="X37">
        <v>40</v>
      </c>
      <c r="Y37">
        <v>13.34</v>
      </c>
      <c r="Z37">
        <v>13.33</v>
      </c>
      <c r="AA37">
        <v>99.53</v>
      </c>
      <c r="AB37">
        <v>19.899999999999999</v>
      </c>
      <c r="AC37">
        <v>39</v>
      </c>
      <c r="AD37">
        <v>22</v>
      </c>
      <c r="AE37">
        <v>37</v>
      </c>
      <c r="AF37">
        <v>18</v>
      </c>
      <c r="AG37">
        <v>9</v>
      </c>
      <c r="AH37">
        <v>25</v>
      </c>
      <c r="AI37">
        <v>25</v>
      </c>
      <c r="AJ37">
        <v>26.75</v>
      </c>
      <c r="AK37">
        <v>74</v>
      </c>
      <c r="AL37">
        <v>31</v>
      </c>
    </row>
    <row r="38" spans="1:38">
      <c r="A38" t="s">
        <v>80</v>
      </c>
      <c r="B38" s="35">
        <v>204.92</v>
      </c>
      <c r="C38" s="35">
        <v>57.29</v>
      </c>
      <c r="D38" s="94">
        <f t="shared" si="0"/>
        <v>90.7</v>
      </c>
      <c r="E38" s="35"/>
      <c r="F38" s="35"/>
      <c r="G38" s="35"/>
      <c r="H38" s="35"/>
      <c r="I38" s="35"/>
      <c r="J38" s="38">
        <v>8.32</v>
      </c>
      <c r="K38" s="38">
        <v>8.32</v>
      </c>
      <c r="L38" s="38">
        <v>8.5299999999999994</v>
      </c>
      <c r="M38">
        <v>69.959999999999994</v>
      </c>
      <c r="N38">
        <v>211.11</v>
      </c>
      <c r="O38">
        <v>52.78</v>
      </c>
      <c r="P38">
        <v>2.0099999999999998</v>
      </c>
      <c r="Q38">
        <v>6.4</v>
      </c>
      <c r="R38" s="94">
        <v>30.23</v>
      </c>
      <c r="S38" s="94">
        <v>30.23</v>
      </c>
      <c r="T38" s="94">
        <v>30.24</v>
      </c>
      <c r="U38">
        <v>2.29</v>
      </c>
      <c r="V38">
        <v>85.91</v>
      </c>
      <c r="W38">
        <v>2.17</v>
      </c>
      <c r="X38">
        <v>39</v>
      </c>
      <c r="Y38">
        <v>13</v>
      </c>
      <c r="Z38">
        <v>13</v>
      </c>
      <c r="AA38">
        <v>118.83</v>
      </c>
      <c r="AB38">
        <v>23.77</v>
      </c>
      <c r="AC38">
        <v>47</v>
      </c>
      <c r="AD38">
        <v>26</v>
      </c>
      <c r="AE38">
        <v>44</v>
      </c>
      <c r="AF38">
        <v>21</v>
      </c>
      <c r="AG38">
        <v>8.66</v>
      </c>
      <c r="AH38">
        <v>21.67</v>
      </c>
      <c r="AI38">
        <v>21.67</v>
      </c>
      <c r="AJ38">
        <v>27.25</v>
      </c>
      <c r="AK38">
        <v>88</v>
      </c>
      <c r="AL38">
        <v>37</v>
      </c>
    </row>
    <row r="39" spans="1:38">
      <c r="A39" t="s">
        <v>81</v>
      </c>
      <c r="B39" s="35">
        <v>198.29</v>
      </c>
      <c r="C39" s="35">
        <v>57.29</v>
      </c>
      <c r="D39" s="94">
        <f t="shared" si="0"/>
        <v>96.2</v>
      </c>
      <c r="E39" s="35"/>
      <c r="F39" s="35"/>
      <c r="G39" s="35"/>
      <c r="H39" s="35"/>
      <c r="I39" s="35"/>
      <c r="J39" s="38">
        <v>9.4</v>
      </c>
      <c r="K39" s="38">
        <v>9.4</v>
      </c>
      <c r="L39" s="38">
        <v>9.6300000000000008</v>
      </c>
      <c r="M39">
        <v>69.959999999999994</v>
      </c>
      <c r="N39">
        <v>211.11</v>
      </c>
      <c r="O39">
        <v>52.78</v>
      </c>
      <c r="P39">
        <v>2.0099999999999998</v>
      </c>
      <c r="Q39">
        <v>6.4</v>
      </c>
      <c r="R39" s="94">
        <v>32.07</v>
      </c>
      <c r="S39" s="94">
        <v>32.07</v>
      </c>
      <c r="T39" s="94">
        <v>32.06</v>
      </c>
      <c r="U39">
        <v>2.29</v>
      </c>
      <c r="V39">
        <v>94.65</v>
      </c>
      <c r="W39">
        <v>0</v>
      </c>
      <c r="X39">
        <v>37.5</v>
      </c>
      <c r="Y39">
        <v>12.5</v>
      </c>
      <c r="Z39">
        <v>12.5</v>
      </c>
      <c r="AA39">
        <v>137.38</v>
      </c>
      <c r="AB39">
        <v>27.47</v>
      </c>
      <c r="AC39">
        <v>55</v>
      </c>
      <c r="AD39">
        <v>28</v>
      </c>
      <c r="AE39">
        <v>53</v>
      </c>
      <c r="AF39">
        <v>25</v>
      </c>
      <c r="AG39">
        <v>8.34</v>
      </c>
      <c r="AH39">
        <v>18.329999999999998</v>
      </c>
      <c r="AI39">
        <v>18.329999999999998</v>
      </c>
      <c r="AJ39">
        <v>27.25</v>
      </c>
      <c r="AK39">
        <v>102</v>
      </c>
      <c r="AL39">
        <v>43</v>
      </c>
    </row>
    <row r="40" spans="1:38">
      <c r="A40" t="s">
        <v>82</v>
      </c>
      <c r="B40" s="35">
        <v>198.29</v>
      </c>
      <c r="C40" s="35">
        <v>57.29</v>
      </c>
      <c r="D40" s="94">
        <f t="shared" si="0"/>
        <v>96.2</v>
      </c>
      <c r="E40" s="35"/>
      <c r="F40" s="35"/>
      <c r="G40" s="35"/>
      <c r="H40" s="35"/>
      <c r="I40" s="35"/>
      <c r="J40" s="38">
        <v>10.48</v>
      </c>
      <c r="K40" s="38">
        <v>10.48</v>
      </c>
      <c r="L40" s="38">
        <v>10.73</v>
      </c>
      <c r="M40">
        <v>69.959999999999994</v>
      </c>
      <c r="N40">
        <v>230.3</v>
      </c>
      <c r="O40">
        <v>52.78</v>
      </c>
      <c r="P40">
        <v>2.0099999999999998</v>
      </c>
      <c r="Q40">
        <v>6.4</v>
      </c>
      <c r="R40" s="94">
        <v>32.07</v>
      </c>
      <c r="S40" s="94">
        <v>32.07</v>
      </c>
      <c r="T40" s="94">
        <v>32.06</v>
      </c>
      <c r="U40">
        <v>2.29</v>
      </c>
      <c r="V40">
        <v>102.73</v>
      </c>
      <c r="W40">
        <v>0</v>
      </c>
      <c r="X40">
        <v>32.5</v>
      </c>
      <c r="Y40">
        <v>10.84</v>
      </c>
      <c r="Z40">
        <v>10.83</v>
      </c>
      <c r="AA40">
        <v>154.54</v>
      </c>
      <c r="AB40">
        <v>30.91</v>
      </c>
      <c r="AC40">
        <v>61</v>
      </c>
      <c r="AD40">
        <v>31</v>
      </c>
      <c r="AE40">
        <v>61</v>
      </c>
      <c r="AF40">
        <v>29</v>
      </c>
      <c r="AG40">
        <v>8</v>
      </c>
      <c r="AH40">
        <v>15</v>
      </c>
      <c r="AI40">
        <v>15</v>
      </c>
      <c r="AJ40">
        <v>27.25</v>
      </c>
      <c r="AK40">
        <v>116</v>
      </c>
      <c r="AL40">
        <v>49</v>
      </c>
    </row>
    <row r="41" spans="1:38">
      <c r="A41" t="s">
        <v>83</v>
      </c>
      <c r="B41" s="35">
        <v>192.53</v>
      </c>
      <c r="C41" s="35">
        <v>57.29</v>
      </c>
      <c r="D41" s="94">
        <f t="shared" si="0"/>
        <v>96.699999999999989</v>
      </c>
      <c r="E41" s="35"/>
      <c r="F41" s="35"/>
      <c r="G41" s="35"/>
      <c r="H41" s="35"/>
      <c r="I41" s="35"/>
      <c r="J41" s="38">
        <v>11.41</v>
      </c>
      <c r="K41" s="38">
        <v>11.41</v>
      </c>
      <c r="L41" s="38">
        <v>11.7</v>
      </c>
      <c r="M41">
        <v>69.959999999999994</v>
      </c>
      <c r="N41">
        <v>249.5</v>
      </c>
      <c r="O41">
        <v>52.78</v>
      </c>
      <c r="P41">
        <v>2.0099999999999998</v>
      </c>
      <c r="Q41">
        <v>6.4</v>
      </c>
      <c r="R41" s="94">
        <v>32.229999999999997</v>
      </c>
      <c r="S41" s="94">
        <v>32.229999999999997</v>
      </c>
      <c r="T41" s="94">
        <v>32.24</v>
      </c>
      <c r="U41">
        <v>2.29</v>
      </c>
      <c r="V41">
        <v>109.99</v>
      </c>
      <c r="W41">
        <v>0</v>
      </c>
      <c r="X41">
        <v>27.5</v>
      </c>
      <c r="Y41">
        <v>9.16</v>
      </c>
      <c r="Z41">
        <v>9.17</v>
      </c>
      <c r="AA41">
        <v>170.38</v>
      </c>
      <c r="AB41">
        <v>34.08</v>
      </c>
      <c r="AC41">
        <v>66</v>
      </c>
      <c r="AD41">
        <v>33</v>
      </c>
      <c r="AE41">
        <v>66</v>
      </c>
      <c r="AF41">
        <v>31</v>
      </c>
      <c r="AG41">
        <v>7.34</v>
      </c>
      <c r="AH41">
        <v>13.33</v>
      </c>
      <c r="AI41">
        <v>13.33</v>
      </c>
      <c r="AJ41">
        <v>28.26</v>
      </c>
      <c r="AK41">
        <v>126</v>
      </c>
      <c r="AL41">
        <v>54</v>
      </c>
    </row>
    <row r="42" spans="1:38">
      <c r="A42" t="s">
        <v>84</v>
      </c>
      <c r="B42" s="35">
        <v>170.46</v>
      </c>
      <c r="C42" s="35">
        <v>57.29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12.38</v>
      </c>
      <c r="K42" s="38">
        <v>12.38</v>
      </c>
      <c r="L42" s="38">
        <v>12.68</v>
      </c>
      <c r="M42">
        <v>69.959999999999994</v>
      </c>
      <c r="N42">
        <v>211.11</v>
      </c>
      <c r="O42">
        <v>52.78</v>
      </c>
      <c r="P42">
        <v>2.0099999999999998</v>
      </c>
      <c r="Q42">
        <v>6.4</v>
      </c>
      <c r="R42" s="94">
        <v>32.229999999999997</v>
      </c>
      <c r="S42" s="94">
        <v>32.229999999999997</v>
      </c>
      <c r="T42" s="94">
        <v>32.24</v>
      </c>
      <c r="U42">
        <v>2.29</v>
      </c>
      <c r="V42">
        <v>116.32</v>
      </c>
      <c r="W42">
        <v>0</v>
      </c>
      <c r="X42">
        <v>21</v>
      </c>
      <c r="Y42">
        <v>7</v>
      </c>
      <c r="Z42">
        <v>7</v>
      </c>
      <c r="AA42">
        <v>184.88</v>
      </c>
      <c r="AB42">
        <v>36.97</v>
      </c>
      <c r="AC42">
        <v>72</v>
      </c>
      <c r="AD42">
        <v>35</v>
      </c>
      <c r="AE42">
        <v>71</v>
      </c>
      <c r="AF42">
        <v>34</v>
      </c>
      <c r="AG42">
        <v>6.66</v>
      </c>
      <c r="AH42">
        <v>13.33</v>
      </c>
      <c r="AI42">
        <v>13.33</v>
      </c>
      <c r="AJ42">
        <v>27.76</v>
      </c>
      <c r="AK42">
        <v>137</v>
      </c>
      <c r="AL42">
        <v>58</v>
      </c>
    </row>
    <row r="43" spans="1:38">
      <c r="A43" t="s">
        <v>85</v>
      </c>
      <c r="B43" s="35">
        <v>170.46</v>
      </c>
      <c r="C43" s="35">
        <v>57.29</v>
      </c>
      <c r="D43" s="94">
        <f t="shared" si="0"/>
        <v>97.5</v>
      </c>
      <c r="E43" s="35"/>
      <c r="F43" s="35"/>
      <c r="G43" s="35"/>
      <c r="H43" s="35"/>
      <c r="I43" s="35"/>
      <c r="J43" s="38">
        <v>13.01</v>
      </c>
      <c r="K43" s="38">
        <v>13.01</v>
      </c>
      <c r="L43" s="38">
        <v>13.33</v>
      </c>
      <c r="M43">
        <v>69.959999999999994</v>
      </c>
      <c r="N43">
        <v>172.73</v>
      </c>
      <c r="O43">
        <v>52.78</v>
      </c>
      <c r="P43">
        <v>2.0099999999999998</v>
      </c>
      <c r="Q43">
        <v>6.4</v>
      </c>
      <c r="R43" s="94">
        <v>32.5</v>
      </c>
      <c r="S43" s="94">
        <v>32.5</v>
      </c>
      <c r="T43" s="94">
        <v>32.5</v>
      </c>
      <c r="U43">
        <v>2.29</v>
      </c>
      <c r="V43">
        <v>121.66</v>
      </c>
      <c r="W43">
        <v>0</v>
      </c>
      <c r="X43">
        <v>21</v>
      </c>
      <c r="Y43">
        <v>7</v>
      </c>
      <c r="Z43">
        <v>7</v>
      </c>
      <c r="AA43">
        <v>198.27</v>
      </c>
      <c r="AB43">
        <v>39.65</v>
      </c>
      <c r="AC43">
        <v>77</v>
      </c>
      <c r="AD43">
        <v>37</v>
      </c>
      <c r="AE43">
        <v>74</v>
      </c>
      <c r="AF43">
        <v>36</v>
      </c>
      <c r="AG43">
        <v>6.66</v>
      </c>
      <c r="AH43">
        <v>13.33</v>
      </c>
      <c r="AI43">
        <v>13.33</v>
      </c>
      <c r="AJ43">
        <v>27.76</v>
      </c>
      <c r="AK43">
        <v>144</v>
      </c>
      <c r="AL43">
        <v>61</v>
      </c>
    </row>
    <row r="44" spans="1:38">
      <c r="A44" t="s">
        <v>86</v>
      </c>
      <c r="B44" s="35">
        <v>170.46</v>
      </c>
      <c r="C44" s="35">
        <v>57.29</v>
      </c>
      <c r="D44" s="94">
        <f t="shared" si="0"/>
        <v>97.5</v>
      </c>
      <c r="E44" s="35"/>
      <c r="F44" s="35"/>
      <c r="G44" s="35"/>
      <c r="H44" s="35"/>
      <c r="I44" s="35"/>
      <c r="J44" s="38">
        <v>13.96</v>
      </c>
      <c r="K44" s="38">
        <v>13.96</v>
      </c>
      <c r="L44" s="38">
        <v>14.31</v>
      </c>
      <c r="M44">
        <v>69.959999999999994</v>
      </c>
      <c r="N44">
        <v>149.22999999999999</v>
      </c>
      <c r="O44">
        <v>52.78</v>
      </c>
      <c r="P44">
        <v>2.0099999999999998</v>
      </c>
      <c r="Q44">
        <v>6.4</v>
      </c>
      <c r="R44" s="94">
        <v>32.5</v>
      </c>
      <c r="S44" s="94">
        <v>32.5</v>
      </c>
      <c r="T44" s="94">
        <v>32.5</v>
      </c>
      <c r="U44">
        <v>2.29</v>
      </c>
      <c r="V44">
        <v>126.19</v>
      </c>
      <c r="W44">
        <v>0</v>
      </c>
      <c r="X44">
        <v>21</v>
      </c>
      <c r="Y44">
        <v>7</v>
      </c>
      <c r="Z44">
        <v>7</v>
      </c>
      <c r="AA44">
        <v>210.59</v>
      </c>
      <c r="AB44">
        <v>42.12</v>
      </c>
      <c r="AC44">
        <v>82</v>
      </c>
      <c r="AD44">
        <v>39</v>
      </c>
      <c r="AE44">
        <v>79</v>
      </c>
      <c r="AF44">
        <v>38</v>
      </c>
      <c r="AG44">
        <v>6.66</v>
      </c>
      <c r="AH44">
        <v>13.33</v>
      </c>
      <c r="AI44">
        <v>13.33</v>
      </c>
      <c r="AJ44">
        <v>27.76</v>
      </c>
      <c r="AK44">
        <v>151</v>
      </c>
      <c r="AL44">
        <v>64</v>
      </c>
    </row>
    <row r="45" spans="1:38">
      <c r="A45" t="s">
        <v>87</v>
      </c>
      <c r="B45" s="35">
        <v>170.46</v>
      </c>
      <c r="C45" s="35">
        <v>57.29</v>
      </c>
      <c r="D45" s="94">
        <f t="shared" si="0"/>
        <v>98</v>
      </c>
      <c r="E45" s="35"/>
      <c r="F45" s="35"/>
      <c r="G45" s="35"/>
      <c r="H45" s="35"/>
      <c r="I45" s="35"/>
      <c r="J45" s="38">
        <v>14.59</v>
      </c>
      <c r="K45" s="38">
        <v>14.59</v>
      </c>
      <c r="L45" s="38">
        <v>14.96</v>
      </c>
      <c r="M45">
        <v>69.959999999999994</v>
      </c>
      <c r="N45">
        <v>149.22999999999999</v>
      </c>
      <c r="O45">
        <v>52.78</v>
      </c>
      <c r="P45">
        <v>2.0099999999999998</v>
      </c>
      <c r="Q45">
        <v>6.4</v>
      </c>
      <c r="R45" s="94">
        <v>32.67</v>
      </c>
      <c r="S45" s="94">
        <v>32.67</v>
      </c>
      <c r="T45" s="94">
        <v>32.659999999999997</v>
      </c>
      <c r="U45">
        <v>2.29</v>
      </c>
      <c r="V45">
        <v>130.30000000000001</v>
      </c>
      <c r="W45">
        <v>0</v>
      </c>
      <c r="X45">
        <v>21</v>
      </c>
      <c r="Y45">
        <v>7</v>
      </c>
      <c r="Z45">
        <v>7</v>
      </c>
      <c r="AA45">
        <v>226.1</v>
      </c>
      <c r="AB45">
        <v>45.22</v>
      </c>
      <c r="AC45">
        <v>87</v>
      </c>
      <c r="AD45">
        <v>41</v>
      </c>
      <c r="AE45">
        <v>83</v>
      </c>
      <c r="AF45">
        <v>40</v>
      </c>
      <c r="AG45">
        <v>6.66</v>
      </c>
      <c r="AH45">
        <v>13.33</v>
      </c>
      <c r="AI45">
        <v>13.33</v>
      </c>
      <c r="AJ45">
        <v>26.75</v>
      </c>
      <c r="AK45">
        <v>158</v>
      </c>
      <c r="AL45">
        <v>67</v>
      </c>
    </row>
    <row r="46" spans="1:38">
      <c r="A46" t="s">
        <v>88</v>
      </c>
      <c r="B46" s="35">
        <v>170.46</v>
      </c>
      <c r="C46" s="35">
        <v>57.29</v>
      </c>
      <c r="D46" s="94">
        <f t="shared" si="0"/>
        <v>98.5</v>
      </c>
      <c r="E46" s="35"/>
      <c r="F46" s="35"/>
      <c r="G46" s="35"/>
      <c r="H46" s="35"/>
      <c r="I46" s="35"/>
      <c r="J46" s="38">
        <v>14.97</v>
      </c>
      <c r="K46" s="38">
        <v>14.97</v>
      </c>
      <c r="L46" s="38">
        <v>15.35</v>
      </c>
      <c r="M46">
        <v>69.959999999999994</v>
      </c>
      <c r="N46">
        <v>149.22999999999999</v>
      </c>
      <c r="O46">
        <v>52.78</v>
      </c>
      <c r="P46">
        <v>2.0099999999999998</v>
      </c>
      <c r="Q46">
        <v>6.4</v>
      </c>
      <c r="R46" s="94">
        <v>32.83</v>
      </c>
      <c r="S46" s="94">
        <v>32.83</v>
      </c>
      <c r="T46" s="94">
        <v>32.840000000000003</v>
      </c>
      <c r="U46">
        <v>2.29</v>
      </c>
      <c r="V46">
        <v>133.69999999999999</v>
      </c>
      <c r="W46">
        <v>0</v>
      </c>
      <c r="X46">
        <v>21</v>
      </c>
      <c r="Y46">
        <v>7</v>
      </c>
      <c r="Z46">
        <v>7</v>
      </c>
      <c r="AA46">
        <v>236.13</v>
      </c>
      <c r="AB46">
        <v>47.23</v>
      </c>
      <c r="AC46">
        <v>89</v>
      </c>
      <c r="AD46">
        <v>42</v>
      </c>
      <c r="AE46">
        <v>87</v>
      </c>
      <c r="AF46">
        <v>41</v>
      </c>
      <c r="AG46">
        <v>6.66</v>
      </c>
      <c r="AH46">
        <v>13.33</v>
      </c>
      <c r="AI46">
        <v>13.33</v>
      </c>
      <c r="AJ46">
        <v>25.74</v>
      </c>
      <c r="AK46">
        <v>165</v>
      </c>
      <c r="AL46">
        <v>70</v>
      </c>
    </row>
    <row r="47" spans="1:38">
      <c r="A47" t="s">
        <v>89</v>
      </c>
      <c r="B47" s="35">
        <v>170.46</v>
      </c>
      <c r="C47" s="35">
        <v>57.29</v>
      </c>
      <c r="D47" s="94">
        <f t="shared" si="0"/>
        <v>98.5</v>
      </c>
      <c r="E47" s="35"/>
      <c r="F47" s="35"/>
      <c r="G47" s="35"/>
      <c r="H47" s="35"/>
      <c r="I47" s="35"/>
      <c r="J47" s="38">
        <v>15.43</v>
      </c>
      <c r="K47" s="38">
        <v>15.43</v>
      </c>
      <c r="L47" s="38">
        <v>15.81</v>
      </c>
      <c r="M47">
        <v>69.959999999999994</v>
      </c>
      <c r="N47">
        <v>149.22999999999999</v>
      </c>
      <c r="O47">
        <v>52.78</v>
      </c>
      <c r="P47">
        <v>2.0099999999999998</v>
      </c>
      <c r="Q47">
        <v>6.4</v>
      </c>
      <c r="R47" s="94">
        <v>32.83</v>
      </c>
      <c r="S47" s="94">
        <v>32.83</v>
      </c>
      <c r="T47" s="94">
        <v>32.840000000000003</v>
      </c>
      <c r="U47">
        <v>2.29</v>
      </c>
      <c r="V47">
        <v>136.61000000000001</v>
      </c>
      <c r="W47">
        <v>0</v>
      </c>
      <c r="X47">
        <v>21</v>
      </c>
      <c r="Y47">
        <v>7</v>
      </c>
      <c r="Z47">
        <v>7</v>
      </c>
      <c r="AA47">
        <v>241.67</v>
      </c>
      <c r="AB47">
        <v>48.33</v>
      </c>
      <c r="AC47">
        <v>90</v>
      </c>
      <c r="AD47">
        <v>43</v>
      </c>
      <c r="AE47">
        <v>90</v>
      </c>
      <c r="AF47">
        <v>43</v>
      </c>
      <c r="AG47">
        <v>6.66</v>
      </c>
      <c r="AH47">
        <v>13.33</v>
      </c>
      <c r="AI47">
        <v>13.33</v>
      </c>
      <c r="AJ47">
        <v>25.74</v>
      </c>
      <c r="AK47">
        <v>172</v>
      </c>
      <c r="AL47">
        <v>73</v>
      </c>
    </row>
    <row r="48" spans="1:38">
      <c r="A48" t="s">
        <v>90</v>
      </c>
      <c r="B48" s="35">
        <v>170.46</v>
      </c>
      <c r="C48" s="35">
        <v>57.29</v>
      </c>
      <c r="D48" s="94">
        <f t="shared" si="0"/>
        <v>98.5</v>
      </c>
      <c r="E48" s="35"/>
      <c r="F48" s="35"/>
      <c r="G48" s="35"/>
      <c r="H48" s="35"/>
      <c r="I48" s="35"/>
      <c r="J48" s="38">
        <v>15.43</v>
      </c>
      <c r="K48" s="38">
        <v>15.43</v>
      </c>
      <c r="L48" s="38">
        <v>15.81</v>
      </c>
      <c r="M48">
        <v>69.959999999999994</v>
      </c>
      <c r="N48">
        <v>149.22999999999999</v>
      </c>
      <c r="O48">
        <v>52.78</v>
      </c>
      <c r="P48">
        <v>2.0099999999999998</v>
      </c>
      <c r="Q48">
        <v>6.4</v>
      </c>
      <c r="R48" s="94">
        <v>32.83</v>
      </c>
      <c r="S48" s="94">
        <v>32.83</v>
      </c>
      <c r="T48" s="94">
        <v>32.840000000000003</v>
      </c>
      <c r="U48">
        <v>2.29</v>
      </c>
      <c r="V48">
        <v>138.69</v>
      </c>
      <c r="W48">
        <v>0</v>
      </c>
      <c r="X48">
        <v>21</v>
      </c>
      <c r="Y48">
        <v>7</v>
      </c>
      <c r="Z48">
        <v>7</v>
      </c>
      <c r="AA48">
        <v>242.5</v>
      </c>
      <c r="AB48">
        <v>48.5</v>
      </c>
      <c r="AC48">
        <v>90</v>
      </c>
      <c r="AD48">
        <v>43</v>
      </c>
      <c r="AE48">
        <v>91</v>
      </c>
      <c r="AF48">
        <v>44</v>
      </c>
      <c r="AG48">
        <v>6.66</v>
      </c>
      <c r="AH48">
        <v>13.33</v>
      </c>
      <c r="AI48">
        <v>13.33</v>
      </c>
      <c r="AJ48">
        <v>25.74</v>
      </c>
      <c r="AK48">
        <v>179</v>
      </c>
      <c r="AL48">
        <v>76</v>
      </c>
    </row>
    <row r="49" spans="1:38">
      <c r="A49" t="s">
        <v>91</v>
      </c>
      <c r="B49" s="35">
        <v>170.46</v>
      </c>
      <c r="C49" s="35">
        <v>57.29</v>
      </c>
      <c r="D49" s="94">
        <f t="shared" si="0"/>
        <v>98.5</v>
      </c>
      <c r="E49" s="35"/>
      <c r="F49" s="35"/>
      <c r="G49" s="35"/>
      <c r="H49" s="35"/>
      <c r="I49" s="35"/>
      <c r="J49" s="38">
        <v>15.43</v>
      </c>
      <c r="K49" s="38">
        <v>15.43</v>
      </c>
      <c r="L49" s="38">
        <v>15.81</v>
      </c>
      <c r="M49">
        <v>69.959999999999994</v>
      </c>
      <c r="N49">
        <v>149.22999999999999</v>
      </c>
      <c r="O49">
        <v>52.78</v>
      </c>
      <c r="P49">
        <v>2.0099999999999998</v>
      </c>
      <c r="Q49">
        <v>6.4</v>
      </c>
      <c r="R49" s="94">
        <v>32.83</v>
      </c>
      <c r="S49" s="94">
        <v>32.83</v>
      </c>
      <c r="T49" s="94">
        <v>32.840000000000003</v>
      </c>
      <c r="U49">
        <v>2.29</v>
      </c>
      <c r="V49">
        <v>140.22</v>
      </c>
      <c r="W49">
        <v>0</v>
      </c>
      <c r="X49">
        <v>21</v>
      </c>
      <c r="Y49">
        <v>7</v>
      </c>
      <c r="Z49">
        <v>7</v>
      </c>
      <c r="AA49">
        <v>243.33</v>
      </c>
      <c r="AB49">
        <v>48.67</v>
      </c>
      <c r="AC49">
        <v>91</v>
      </c>
      <c r="AD49">
        <v>44</v>
      </c>
      <c r="AE49">
        <v>91</v>
      </c>
      <c r="AF49">
        <v>44</v>
      </c>
      <c r="AG49">
        <v>6.66</v>
      </c>
      <c r="AH49">
        <v>13.33</v>
      </c>
      <c r="AI49">
        <v>13.33</v>
      </c>
      <c r="AJ49">
        <v>26.25</v>
      </c>
      <c r="AK49">
        <v>186</v>
      </c>
      <c r="AL49">
        <v>79</v>
      </c>
    </row>
    <row r="50" spans="1:38">
      <c r="A50" t="s">
        <v>92</v>
      </c>
      <c r="B50" s="35">
        <v>170.46</v>
      </c>
      <c r="C50" s="35">
        <v>57.29</v>
      </c>
      <c r="D50" s="94">
        <f t="shared" si="0"/>
        <v>98.5</v>
      </c>
      <c r="E50" s="35"/>
      <c r="F50" s="35"/>
      <c r="G50" s="35"/>
      <c r="H50" s="35"/>
      <c r="I50" s="35"/>
      <c r="J50" s="38">
        <v>15.43</v>
      </c>
      <c r="K50" s="38">
        <v>15.43</v>
      </c>
      <c r="L50" s="38">
        <v>15.81</v>
      </c>
      <c r="M50">
        <v>69.959999999999994</v>
      </c>
      <c r="N50">
        <v>149.22999999999999</v>
      </c>
      <c r="O50">
        <v>52.78</v>
      </c>
      <c r="P50">
        <v>2.0099999999999998</v>
      </c>
      <c r="Q50">
        <v>6.4</v>
      </c>
      <c r="R50" s="94">
        <v>32.83</v>
      </c>
      <c r="S50" s="94">
        <v>32.83</v>
      </c>
      <c r="T50" s="94">
        <v>32.840000000000003</v>
      </c>
      <c r="U50">
        <v>2.29</v>
      </c>
      <c r="V50">
        <v>141.05000000000001</v>
      </c>
      <c r="W50">
        <v>0</v>
      </c>
      <c r="X50">
        <v>21</v>
      </c>
      <c r="Y50">
        <v>7</v>
      </c>
      <c r="Z50">
        <v>7</v>
      </c>
      <c r="AA50">
        <v>243.33</v>
      </c>
      <c r="AB50">
        <v>48.67</v>
      </c>
      <c r="AC50">
        <v>91</v>
      </c>
      <c r="AD50">
        <v>44</v>
      </c>
      <c r="AE50">
        <v>91</v>
      </c>
      <c r="AF50">
        <v>44</v>
      </c>
      <c r="AG50">
        <v>6.66</v>
      </c>
      <c r="AH50">
        <v>13.33</v>
      </c>
      <c r="AI50">
        <v>13.33</v>
      </c>
      <c r="AJ50">
        <v>26.25</v>
      </c>
      <c r="AK50">
        <v>191</v>
      </c>
      <c r="AL50">
        <v>82</v>
      </c>
    </row>
    <row r="51" spans="1:38">
      <c r="A51" t="s">
        <v>93</v>
      </c>
      <c r="B51" s="35">
        <v>170.46</v>
      </c>
      <c r="C51" s="35">
        <v>57.29</v>
      </c>
      <c r="D51" s="94">
        <f t="shared" si="0"/>
        <v>98.5</v>
      </c>
      <c r="E51" s="35"/>
      <c r="F51" s="35"/>
      <c r="G51" s="35"/>
      <c r="H51" s="35"/>
      <c r="I51" s="35"/>
      <c r="J51" s="38">
        <v>15.43</v>
      </c>
      <c r="K51" s="38">
        <v>15.43</v>
      </c>
      <c r="L51" s="38">
        <v>15.81</v>
      </c>
      <c r="M51">
        <v>69.959999999999994</v>
      </c>
      <c r="N51">
        <v>149.22999999999999</v>
      </c>
      <c r="O51">
        <v>52.78</v>
      </c>
      <c r="P51">
        <v>2.0099999999999998</v>
      </c>
      <c r="Q51">
        <v>6.4</v>
      </c>
      <c r="R51" s="94">
        <v>32.83</v>
      </c>
      <c r="S51" s="94">
        <v>32.83</v>
      </c>
      <c r="T51" s="94">
        <v>32.840000000000003</v>
      </c>
      <c r="U51">
        <v>2.37</v>
      </c>
      <c r="V51">
        <v>140.29</v>
      </c>
      <c r="W51">
        <v>0</v>
      </c>
      <c r="X51">
        <v>21</v>
      </c>
      <c r="Y51">
        <v>7</v>
      </c>
      <c r="Z51">
        <v>7</v>
      </c>
      <c r="AA51">
        <v>243.33</v>
      </c>
      <c r="AB51">
        <v>48.67</v>
      </c>
      <c r="AC51">
        <v>91</v>
      </c>
      <c r="AD51">
        <v>44</v>
      </c>
      <c r="AE51">
        <v>91</v>
      </c>
      <c r="AF51">
        <v>44</v>
      </c>
      <c r="AG51">
        <v>6.66</v>
      </c>
      <c r="AH51">
        <v>13.33</v>
      </c>
      <c r="AI51">
        <v>13.33</v>
      </c>
      <c r="AJ51">
        <v>26.25</v>
      </c>
      <c r="AK51">
        <v>191</v>
      </c>
      <c r="AL51">
        <v>82</v>
      </c>
    </row>
    <row r="52" spans="1:38">
      <c r="A52" t="s">
        <v>94</v>
      </c>
      <c r="B52" s="35">
        <v>170.46</v>
      </c>
      <c r="C52" s="35">
        <v>57.29</v>
      </c>
      <c r="D52" s="94">
        <f t="shared" si="0"/>
        <v>98.5</v>
      </c>
      <c r="E52" s="35"/>
      <c r="F52" s="35"/>
      <c r="G52" s="35"/>
      <c r="H52" s="35"/>
      <c r="I52" s="35"/>
      <c r="J52" s="38">
        <v>15.43</v>
      </c>
      <c r="K52" s="38">
        <v>15.43</v>
      </c>
      <c r="L52" s="38">
        <v>15.81</v>
      </c>
      <c r="M52">
        <v>69.959999999999994</v>
      </c>
      <c r="N52">
        <v>149.22999999999999</v>
      </c>
      <c r="O52">
        <v>52.78</v>
      </c>
      <c r="P52">
        <v>2.0099999999999998</v>
      </c>
      <c r="Q52">
        <v>6.4</v>
      </c>
      <c r="R52" s="94">
        <v>32.83</v>
      </c>
      <c r="S52" s="94">
        <v>32.83</v>
      </c>
      <c r="T52" s="94">
        <v>32.840000000000003</v>
      </c>
      <c r="U52">
        <v>2.37</v>
      </c>
      <c r="V52">
        <v>138.87</v>
      </c>
      <c r="W52">
        <v>0</v>
      </c>
      <c r="X52">
        <v>21</v>
      </c>
      <c r="Y52">
        <v>7</v>
      </c>
      <c r="Z52">
        <v>7</v>
      </c>
      <c r="AA52">
        <v>243.33</v>
      </c>
      <c r="AB52">
        <v>48.67</v>
      </c>
      <c r="AC52">
        <v>91</v>
      </c>
      <c r="AD52">
        <v>44</v>
      </c>
      <c r="AE52">
        <v>91</v>
      </c>
      <c r="AF52">
        <v>44</v>
      </c>
      <c r="AG52">
        <v>6.66</v>
      </c>
      <c r="AH52">
        <v>13.33</v>
      </c>
      <c r="AI52">
        <v>13.33</v>
      </c>
      <c r="AJ52">
        <v>27.25</v>
      </c>
      <c r="AK52">
        <v>191</v>
      </c>
      <c r="AL52">
        <v>82</v>
      </c>
    </row>
    <row r="53" spans="1:38">
      <c r="A53" t="s">
        <v>95</v>
      </c>
      <c r="B53" s="35">
        <v>202.13</v>
      </c>
      <c r="C53" s="35">
        <v>57.29</v>
      </c>
      <c r="D53" s="94">
        <f t="shared" si="0"/>
        <v>98.5</v>
      </c>
      <c r="E53" s="35"/>
      <c r="F53" s="35"/>
      <c r="G53" s="35"/>
      <c r="H53" s="35"/>
      <c r="I53" s="35"/>
      <c r="J53" s="38">
        <v>15.43</v>
      </c>
      <c r="K53" s="38">
        <v>15.43</v>
      </c>
      <c r="L53" s="38">
        <v>15.81</v>
      </c>
      <c r="M53">
        <v>69.959999999999994</v>
      </c>
      <c r="N53">
        <v>149.22999999999999</v>
      </c>
      <c r="O53">
        <v>52.78</v>
      </c>
      <c r="P53">
        <v>2.0099999999999998</v>
      </c>
      <c r="Q53">
        <v>6.4</v>
      </c>
      <c r="R53" s="94">
        <v>32.83</v>
      </c>
      <c r="S53" s="94">
        <v>32.83</v>
      </c>
      <c r="T53" s="94">
        <v>32.840000000000003</v>
      </c>
      <c r="U53">
        <v>2.37</v>
      </c>
      <c r="V53">
        <v>136.55000000000001</v>
      </c>
      <c r="W53">
        <v>0</v>
      </c>
      <c r="X53">
        <v>21</v>
      </c>
      <c r="Y53">
        <v>7</v>
      </c>
      <c r="Z53">
        <v>7</v>
      </c>
      <c r="AA53">
        <v>243.33</v>
      </c>
      <c r="AB53">
        <v>48.67</v>
      </c>
      <c r="AC53">
        <v>91</v>
      </c>
      <c r="AD53">
        <v>44</v>
      </c>
      <c r="AE53">
        <v>91</v>
      </c>
      <c r="AF53">
        <v>44</v>
      </c>
      <c r="AG53">
        <v>6.66</v>
      </c>
      <c r="AH53">
        <v>13.33</v>
      </c>
      <c r="AI53">
        <v>13.33</v>
      </c>
      <c r="AJ53">
        <v>27.25</v>
      </c>
      <c r="AK53">
        <v>191</v>
      </c>
      <c r="AL53">
        <v>82</v>
      </c>
    </row>
    <row r="54" spans="1:38">
      <c r="A54" t="s">
        <v>96</v>
      </c>
      <c r="B54" s="35">
        <v>202.13</v>
      </c>
      <c r="C54" s="35">
        <v>57.29</v>
      </c>
      <c r="D54" s="94">
        <f t="shared" si="0"/>
        <v>98.5</v>
      </c>
      <c r="E54" s="35"/>
      <c r="F54" s="35"/>
      <c r="G54" s="35"/>
      <c r="H54" s="35"/>
      <c r="I54" s="35"/>
      <c r="J54" s="38">
        <v>15.43</v>
      </c>
      <c r="K54" s="38">
        <v>15.43</v>
      </c>
      <c r="L54" s="38">
        <v>15.81</v>
      </c>
      <c r="M54">
        <v>69.959999999999994</v>
      </c>
      <c r="N54">
        <v>149.22999999999999</v>
      </c>
      <c r="O54">
        <v>52.78</v>
      </c>
      <c r="P54">
        <v>2.0099999999999998</v>
      </c>
      <c r="Q54">
        <v>6.4</v>
      </c>
      <c r="R54" s="94">
        <v>32.83</v>
      </c>
      <c r="S54" s="94">
        <v>32.83</v>
      </c>
      <c r="T54" s="94">
        <v>32.840000000000003</v>
      </c>
      <c r="U54">
        <v>2.37</v>
      </c>
      <c r="V54">
        <v>133.44999999999999</v>
      </c>
      <c r="W54">
        <v>0</v>
      </c>
      <c r="X54">
        <v>21</v>
      </c>
      <c r="Y54">
        <v>7</v>
      </c>
      <c r="Z54">
        <v>7</v>
      </c>
      <c r="AA54">
        <v>243.33</v>
      </c>
      <c r="AB54">
        <v>48.67</v>
      </c>
      <c r="AC54">
        <v>91</v>
      </c>
      <c r="AD54">
        <v>44</v>
      </c>
      <c r="AE54">
        <v>91</v>
      </c>
      <c r="AF54">
        <v>44</v>
      </c>
      <c r="AG54">
        <v>6.66</v>
      </c>
      <c r="AH54">
        <v>13.33</v>
      </c>
      <c r="AI54">
        <v>13.33</v>
      </c>
      <c r="AJ54">
        <v>28.26</v>
      </c>
      <c r="AK54">
        <v>191</v>
      </c>
      <c r="AL54">
        <v>82</v>
      </c>
    </row>
    <row r="55" spans="1:38">
      <c r="A55" t="s">
        <v>97</v>
      </c>
      <c r="B55" s="35">
        <v>169.5</v>
      </c>
      <c r="C55" s="35">
        <v>57.29</v>
      </c>
      <c r="D55" s="94">
        <f t="shared" si="0"/>
        <v>98.5</v>
      </c>
      <c r="E55" s="35"/>
      <c r="F55" s="35"/>
      <c r="G55" s="35"/>
      <c r="H55" s="35"/>
      <c r="I55" s="35"/>
      <c r="J55" s="38">
        <v>15.26</v>
      </c>
      <c r="K55" s="38">
        <v>15.26</v>
      </c>
      <c r="L55" s="38">
        <v>15.64</v>
      </c>
      <c r="M55">
        <v>69.959999999999994</v>
      </c>
      <c r="N55">
        <v>149.22999999999999</v>
      </c>
      <c r="O55">
        <v>52.78</v>
      </c>
      <c r="P55">
        <v>2.16</v>
      </c>
      <c r="Q55">
        <v>6.4</v>
      </c>
      <c r="R55" s="94">
        <v>32.83</v>
      </c>
      <c r="S55" s="94">
        <v>32.83</v>
      </c>
      <c r="T55" s="94">
        <v>32.840000000000003</v>
      </c>
      <c r="U55">
        <v>2.5099999999999998</v>
      </c>
      <c r="V55">
        <v>129.51</v>
      </c>
      <c r="W55">
        <v>0</v>
      </c>
      <c r="X55">
        <v>21</v>
      </c>
      <c r="Y55">
        <v>7</v>
      </c>
      <c r="Z55">
        <v>7</v>
      </c>
      <c r="AA55">
        <v>242.5</v>
      </c>
      <c r="AB55">
        <v>48.5</v>
      </c>
      <c r="AC55">
        <v>91</v>
      </c>
      <c r="AD55">
        <v>43</v>
      </c>
      <c r="AE55">
        <v>88</v>
      </c>
      <c r="AF55">
        <v>42</v>
      </c>
      <c r="AG55">
        <v>6.66</v>
      </c>
      <c r="AH55">
        <v>13.33</v>
      </c>
      <c r="AI55">
        <v>13.33</v>
      </c>
      <c r="AJ55">
        <v>28.26</v>
      </c>
      <c r="AK55">
        <v>191</v>
      </c>
      <c r="AL55">
        <v>82</v>
      </c>
    </row>
    <row r="56" spans="1:38">
      <c r="A56" t="s">
        <v>98</v>
      </c>
      <c r="B56" s="35">
        <v>169.5</v>
      </c>
      <c r="C56" s="35">
        <v>57.29</v>
      </c>
      <c r="D56" s="94">
        <f t="shared" si="0"/>
        <v>98.5</v>
      </c>
      <c r="E56" s="35"/>
      <c r="F56" s="35"/>
      <c r="G56" s="35"/>
      <c r="H56" s="35"/>
      <c r="I56" s="35"/>
      <c r="J56" s="38">
        <v>14.62</v>
      </c>
      <c r="K56" s="38">
        <v>14.62</v>
      </c>
      <c r="L56" s="38">
        <v>14.98</v>
      </c>
      <c r="M56">
        <v>69.959999999999994</v>
      </c>
      <c r="N56">
        <v>149.22999999999999</v>
      </c>
      <c r="O56">
        <v>52.78</v>
      </c>
      <c r="P56">
        <v>2.16</v>
      </c>
      <c r="Q56">
        <v>6.4</v>
      </c>
      <c r="R56" s="94">
        <v>32.83</v>
      </c>
      <c r="S56" s="94">
        <v>32.83</v>
      </c>
      <c r="T56" s="94">
        <v>32.840000000000003</v>
      </c>
      <c r="U56">
        <v>2.5099999999999998</v>
      </c>
      <c r="V56">
        <v>124.63</v>
      </c>
      <c r="W56">
        <v>0</v>
      </c>
      <c r="X56">
        <v>21</v>
      </c>
      <c r="Y56">
        <v>7</v>
      </c>
      <c r="Z56">
        <v>7</v>
      </c>
      <c r="AA56">
        <v>241.67</v>
      </c>
      <c r="AB56">
        <v>48.33</v>
      </c>
      <c r="AC56">
        <v>90</v>
      </c>
      <c r="AD56">
        <v>42</v>
      </c>
      <c r="AE56">
        <v>87</v>
      </c>
      <c r="AF56">
        <v>42</v>
      </c>
      <c r="AG56">
        <v>6.66</v>
      </c>
      <c r="AH56">
        <v>13.33</v>
      </c>
      <c r="AI56">
        <v>13.33</v>
      </c>
      <c r="AJ56">
        <v>28.26</v>
      </c>
      <c r="AK56">
        <v>191</v>
      </c>
      <c r="AL56">
        <v>82</v>
      </c>
    </row>
    <row r="57" spans="1:38">
      <c r="A57" t="s">
        <v>99</v>
      </c>
      <c r="B57" s="35">
        <v>202.13</v>
      </c>
      <c r="C57" s="35">
        <v>57.29</v>
      </c>
      <c r="D57" s="94">
        <f t="shared" si="0"/>
        <v>98.5</v>
      </c>
      <c r="E57" s="35"/>
      <c r="F57" s="35"/>
      <c r="G57" s="35"/>
      <c r="H57" s="35"/>
      <c r="I57" s="35"/>
      <c r="J57" s="38">
        <v>14.39</v>
      </c>
      <c r="K57" s="38">
        <v>14.39</v>
      </c>
      <c r="L57" s="38">
        <v>14.75</v>
      </c>
      <c r="M57">
        <v>69.959999999999994</v>
      </c>
      <c r="N57">
        <v>149.22999999999999</v>
      </c>
      <c r="O57">
        <v>52.78</v>
      </c>
      <c r="P57">
        <v>2.16</v>
      </c>
      <c r="Q57">
        <v>6.4</v>
      </c>
      <c r="R57" s="94">
        <v>32.83</v>
      </c>
      <c r="S57" s="94">
        <v>32.83</v>
      </c>
      <c r="T57" s="94">
        <v>32.840000000000003</v>
      </c>
      <c r="U57">
        <v>2.5099999999999998</v>
      </c>
      <c r="V57">
        <v>96.21</v>
      </c>
      <c r="W57">
        <v>0</v>
      </c>
      <c r="X57">
        <v>21</v>
      </c>
      <c r="Y57">
        <v>7</v>
      </c>
      <c r="Z57">
        <v>7</v>
      </c>
      <c r="AA57">
        <v>241.67</v>
      </c>
      <c r="AB57">
        <v>48.33</v>
      </c>
      <c r="AC57">
        <v>90</v>
      </c>
      <c r="AD57">
        <v>41</v>
      </c>
      <c r="AE57">
        <v>86</v>
      </c>
      <c r="AF57">
        <v>41</v>
      </c>
      <c r="AG57">
        <v>6.66</v>
      </c>
      <c r="AH57">
        <v>13.33</v>
      </c>
      <c r="AI57">
        <v>13.33</v>
      </c>
      <c r="AJ57">
        <v>28.26</v>
      </c>
      <c r="AK57">
        <v>186</v>
      </c>
      <c r="AL57">
        <v>79</v>
      </c>
    </row>
    <row r="58" spans="1:38">
      <c r="A58" t="s">
        <v>100</v>
      </c>
      <c r="B58" s="35">
        <v>202.13</v>
      </c>
      <c r="C58" s="35">
        <v>57.29</v>
      </c>
      <c r="D58" s="94">
        <f t="shared" si="0"/>
        <v>98.5</v>
      </c>
      <c r="E58" s="35"/>
      <c r="F58" s="35"/>
      <c r="G58" s="35"/>
      <c r="H58" s="35"/>
      <c r="I58" s="35"/>
      <c r="J58" s="38">
        <v>14.07</v>
      </c>
      <c r="K58" s="38">
        <v>14.07</v>
      </c>
      <c r="L58" s="38">
        <v>14.42</v>
      </c>
      <c r="M58">
        <v>69.959999999999994</v>
      </c>
      <c r="N58">
        <v>149.22999999999999</v>
      </c>
      <c r="O58">
        <v>52.78</v>
      </c>
      <c r="P58">
        <v>2.16</v>
      </c>
      <c r="Q58">
        <v>6.4</v>
      </c>
      <c r="R58" s="94">
        <v>32.83</v>
      </c>
      <c r="S58" s="94">
        <v>32.83</v>
      </c>
      <c r="T58" s="94">
        <v>32.840000000000003</v>
      </c>
      <c r="U58">
        <v>2.5099999999999998</v>
      </c>
      <c r="V58">
        <v>92.27</v>
      </c>
      <c r="W58">
        <v>0</v>
      </c>
      <c r="X58">
        <v>21</v>
      </c>
      <c r="Y58">
        <v>7</v>
      </c>
      <c r="Z58">
        <v>7</v>
      </c>
      <c r="AA58">
        <v>233.6</v>
      </c>
      <c r="AB58">
        <v>46.72</v>
      </c>
      <c r="AC58">
        <v>90</v>
      </c>
      <c r="AD58">
        <v>41</v>
      </c>
      <c r="AE58">
        <v>85</v>
      </c>
      <c r="AF58">
        <v>40</v>
      </c>
      <c r="AG58">
        <v>6.66</v>
      </c>
      <c r="AH58">
        <v>13.33</v>
      </c>
      <c r="AI58">
        <v>13.33</v>
      </c>
      <c r="AJ58">
        <v>27.76</v>
      </c>
      <c r="AK58">
        <v>179</v>
      </c>
      <c r="AL58">
        <v>76</v>
      </c>
    </row>
    <row r="59" spans="1:38">
      <c r="A59" t="s">
        <v>101</v>
      </c>
      <c r="B59" s="35">
        <v>204.92</v>
      </c>
      <c r="C59" s="35">
        <v>57.29</v>
      </c>
      <c r="D59" s="94">
        <f t="shared" si="0"/>
        <v>98.5</v>
      </c>
      <c r="E59" s="35"/>
      <c r="F59" s="35"/>
      <c r="G59" s="35"/>
      <c r="H59" s="35"/>
      <c r="I59" s="35"/>
      <c r="J59" s="38">
        <v>13.68</v>
      </c>
      <c r="K59" s="38">
        <v>13.68</v>
      </c>
      <c r="L59" s="38">
        <v>14.02</v>
      </c>
      <c r="M59">
        <v>69.959999999999994</v>
      </c>
      <c r="N59">
        <v>149.22999999999999</v>
      </c>
      <c r="O59">
        <v>52.78</v>
      </c>
      <c r="P59">
        <v>2.16</v>
      </c>
      <c r="Q59">
        <v>6.4</v>
      </c>
      <c r="R59" s="94">
        <v>32.83</v>
      </c>
      <c r="S59" s="94">
        <v>32.83</v>
      </c>
      <c r="T59" s="94">
        <v>32.840000000000003</v>
      </c>
      <c r="U59">
        <v>2.74</v>
      </c>
      <c r="V59">
        <v>87.8</v>
      </c>
      <c r="W59">
        <v>0</v>
      </c>
      <c r="X59">
        <v>21</v>
      </c>
      <c r="Y59">
        <v>7</v>
      </c>
      <c r="Z59">
        <v>7</v>
      </c>
      <c r="AA59">
        <v>225.32</v>
      </c>
      <c r="AB59">
        <v>45.06</v>
      </c>
      <c r="AC59">
        <v>88</v>
      </c>
      <c r="AD59">
        <v>38</v>
      </c>
      <c r="AE59">
        <v>81</v>
      </c>
      <c r="AF59">
        <v>39</v>
      </c>
      <c r="AG59">
        <v>6.66</v>
      </c>
      <c r="AH59">
        <v>13.33</v>
      </c>
      <c r="AI59">
        <v>13.33</v>
      </c>
      <c r="AJ59">
        <v>27.76</v>
      </c>
      <c r="AK59">
        <v>172</v>
      </c>
      <c r="AL59">
        <v>73</v>
      </c>
    </row>
    <row r="60" spans="1:38">
      <c r="A60" t="s">
        <v>102</v>
      </c>
      <c r="B60" s="35">
        <v>204.92</v>
      </c>
      <c r="C60" s="35">
        <v>57.29</v>
      </c>
      <c r="D60" s="94">
        <f t="shared" si="0"/>
        <v>98.5</v>
      </c>
      <c r="E60" s="35"/>
      <c r="F60" s="35"/>
      <c r="G60" s="35"/>
      <c r="H60" s="35"/>
      <c r="I60" s="35"/>
      <c r="J60" s="38">
        <v>13.12</v>
      </c>
      <c r="K60" s="38">
        <v>13.12</v>
      </c>
      <c r="L60" s="38">
        <v>13.45</v>
      </c>
      <c r="M60">
        <v>69.959999999999994</v>
      </c>
      <c r="N60">
        <v>149.22999999999999</v>
      </c>
      <c r="O60">
        <v>52.78</v>
      </c>
      <c r="P60">
        <v>2.16</v>
      </c>
      <c r="Q60">
        <v>6.4</v>
      </c>
      <c r="R60" s="94">
        <v>32.83</v>
      </c>
      <c r="S60" s="94">
        <v>32.83</v>
      </c>
      <c r="T60" s="94">
        <v>32.840000000000003</v>
      </c>
      <c r="U60">
        <v>2.74</v>
      </c>
      <c r="V60">
        <v>82.89</v>
      </c>
      <c r="W60">
        <v>0</v>
      </c>
      <c r="X60">
        <v>21</v>
      </c>
      <c r="Y60">
        <v>7</v>
      </c>
      <c r="Z60">
        <v>7</v>
      </c>
      <c r="AA60">
        <v>216.63</v>
      </c>
      <c r="AB60">
        <v>43.33</v>
      </c>
      <c r="AC60">
        <v>83</v>
      </c>
      <c r="AD60">
        <v>37</v>
      </c>
      <c r="AE60">
        <v>76</v>
      </c>
      <c r="AF60">
        <v>37</v>
      </c>
      <c r="AG60">
        <v>6.66</v>
      </c>
      <c r="AH60">
        <v>13.33</v>
      </c>
      <c r="AI60">
        <v>13.33</v>
      </c>
      <c r="AJ60">
        <v>27.76</v>
      </c>
      <c r="AK60">
        <v>161</v>
      </c>
      <c r="AL60">
        <v>69</v>
      </c>
    </row>
    <row r="61" spans="1:38">
      <c r="A61" t="s">
        <v>103</v>
      </c>
      <c r="B61" s="35">
        <v>204.92</v>
      </c>
      <c r="C61" s="35">
        <v>57.29</v>
      </c>
      <c r="D61" s="94">
        <f t="shared" si="0"/>
        <v>98.5</v>
      </c>
      <c r="E61" s="35"/>
      <c r="F61" s="35"/>
      <c r="G61" s="35"/>
      <c r="H61" s="35"/>
      <c r="I61" s="35"/>
      <c r="J61" s="38">
        <v>12.5</v>
      </c>
      <c r="K61" s="38">
        <v>12.5</v>
      </c>
      <c r="L61" s="38">
        <v>12.82</v>
      </c>
      <c r="M61">
        <v>69.959999999999994</v>
      </c>
      <c r="N61">
        <v>149.22999999999999</v>
      </c>
      <c r="O61">
        <v>52.78</v>
      </c>
      <c r="P61">
        <v>2.16</v>
      </c>
      <c r="Q61">
        <v>6.4</v>
      </c>
      <c r="R61" s="94">
        <v>32.83</v>
      </c>
      <c r="S61" s="94">
        <v>32.83</v>
      </c>
      <c r="T61" s="94">
        <v>32.840000000000003</v>
      </c>
      <c r="U61">
        <v>2.74</v>
      </c>
      <c r="V61">
        <v>78.25</v>
      </c>
      <c r="W61">
        <v>0</v>
      </c>
      <c r="X61">
        <v>21</v>
      </c>
      <c r="Y61">
        <v>7</v>
      </c>
      <c r="Z61">
        <v>7</v>
      </c>
      <c r="AA61">
        <v>205.62</v>
      </c>
      <c r="AB61">
        <v>41.12</v>
      </c>
      <c r="AC61">
        <v>78</v>
      </c>
      <c r="AD61">
        <v>35</v>
      </c>
      <c r="AE61">
        <v>72</v>
      </c>
      <c r="AF61">
        <v>34</v>
      </c>
      <c r="AG61">
        <v>6.66</v>
      </c>
      <c r="AH61">
        <v>13.33</v>
      </c>
      <c r="AI61">
        <v>13.33</v>
      </c>
      <c r="AJ61">
        <v>27.76</v>
      </c>
      <c r="AK61">
        <v>147</v>
      </c>
      <c r="AL61">
        <v>63</v>
      </c>
    </row>
    <row r="62" spans="1:38">
      <c r="A62" t="s">
        <v>104</v>
      </c>
      <c r="B62" s="35">
        <v>204.92</v>
      </c>
      <c r="C62" s="35">
        <v>57.29</v>
      </c>
      <c r="D62" s="94">
        <f t="shared" si="0"/>
        <v>98.5</v>
      </c>
      <c r="E62" s="35"/>
      <c r="F62" s="35"/>
      <c r="G62" s="35"/>
      <c r="H62" s="35"/>
      <c r="I62" s="35"/>
      <c r="J62" s="38">
        <v>11.69</v>
      </c>
      <c r="K62" s="38">
        <v>11.69</v>
      </c>
      <c r="L62" s="38">
        <v>11.98</v>
      </c>
      <c r="M62">
        <v>69.959999999999994</v>
      </c>
      <c r="N62">
        <v>191.92</v>
      </c>
      <c r="O62">
        <v>52.78</v>
      </c>
      <c r="P62">
        <v>2.16</v>
      </c>
      <c r="Q62">
        <v>6.4</v>
      </c>
      <c r="R62" s="94">
        <v>32.83</v>
      </c>
      <c r="S62" s="94">
        <v>32.83</v>
      </c>
      <c r="T62" s="94">
        <v>32.840000000000003</v>
      </c>
      <c r="U62">
        <v>2.74</v>
      </c>
      <c r="V62">
        <v>73.31</v>
      </c>
      <c r="W62">
        <v>0</v>
      </c>
      <c r="X62">
        <v>21</v>
      </c>
      <c r="Y62">
        <v>7</v>
      </c>
      <c r="Z62">
        <v>7</v>
      </c>
      <c r="AA62">
        <v>191.65</v>
      </c>
      <c r="AB62">
        <v>38.33</v>
      </c>
      <c r="AC62">
        <v>73</v>
      </c>
      <c r="AD62">
        <v>34</v>
      </c>
      <c r="AE62">
        <v>66</v>
      </c>
      <c r="AF62">
        <v>32</v>
      </c>
      <c r="AG62">
        <v>6.66</v>
      </c>
      <c r="AH62">
        <v>13.33</v>
      </c>
      <c r="AI62">
        <v>13.33</v>
      </c>
      <c r="AJ62">
        <v>28.77</v>
      </c>
      <c r="AK62">
        <v>133</v>
      </c>
      <c r="AL62">
        <v>57</v>
      </c>
    </row>
    <row r="63" spans="1:38">
      <c r="A63" t="s">
        <v>105</v>
      </c>
      <c r="B63" s="35">
        <v>204.92</v>
      </c>
      <c r="C63" s="35">
        <v>75.63</v>
      </c>
      <c r="D63" s="94">
        <f t="shared" si="0"/>
        <v>98.5</v>
      </c>
      <c r="E63" s="35"/>
      <c r="F63" s="35"/>
      <c r="G63" s="35"/>
      <c r="H63" s="35"/>
      <c r="I63" s="35"/>
      <c r="J63" s="38">
        <v>10.76</v>
      </c>
      <c r="K63" s="38">
        <v>10.76</v>
      </c>
      <c r="L63" s="38">
        <v>11.03</v>
      </c>
      <c r="M63">
        <v>69.959999999999994</v>
      </c>
      <c r="N63">
        <v>230.3</v>
      </c>
      <c r="O63">
        <v>52.78</v>
      </c>
      <c r="P63">
        <v>2.31</v>
      </c>
      <c r="Q63">
        <v>6.6</v>
      </c>
      <c r="R63" s="94">
        <v>32.83</v>
      </c>
      <c r="S63" s="94">
        <v>32.83</v>
      </c>
      <c r="T63" s="94">
        <v>32.840000000000003</v>
      </c>
      <c r="U63">
        <v>2.9</v>
      </c>
      <c r="V63">
        <v>62.17</v>
      </c>
      <c r="W63">
        <v>0</v>
      </c>
      <c r="X63">
        <v>21</v>
      </c>
      <c r="Y63">
        <v>7</v>
      </c>
      <c r="Z63">
        <v>7</v>
      </c>
      <c r="AA63">
        <v>177.54</v>
      </c>
      <c r="AB63">
        <v>35.51</v>
      </c>
      <c r="AC63">
        <v>67</v>
      </c>
      <c r="AD63">
        <v>32</v>
      </c>
      <c r="AE63">
        <v>60</v>
      </c>
      <c r="AF63">
        <v>29</v>
      </c>
      <c r="AG63">
        <v>6.66</v>
      </c>
      <c r="AH63">
        <v>13.33</v>
      </c>
      <c r="AI63">
        <v>13.33</v>
      </c>
      <c r="AJ63">
        <v>27.24</v>
      </c>
      <c r="AK63">
        <v>119</v>
      </c>
      <c r="AL63">
        <v>51</v>
      </c>
    </row>
    <row r="64" spans="1:38">
      <c r="A64" t="s">
        <v>106</v>
      </c>
      <c r="B64" s="35">
        <v>204.92</v>
      </c>
      <c r="C64" s="35">
        <v>57.29</v>
      </c>
      <c r="D64" s="94">
        <f t="shared" si="0"/>
        <v>98.5</v>
      </c>
      <c r="E64" s="35"/>
      <c r="F64" s="35"/>
      <c r="G64" s="35"/>
      <c r="H64" s="35"/>
      <c r="I64" s="35"/>
      <c r="J64" s="38">
        <v>9.68</v>
      </c>
      <c r="K64" s="38">
        <v>9.68</v>
      </c>
      <c r="L64" s="38">
        <v>9.92</v>
      </c>
      <c r="M64">
        <v>69.959999999999994</v>
      </c>
      <c r="N64">
        <v>271.33</v>
      </c>
      <c r="O64">
        <v>52.78</v>
      </c>
      <c r="P64">
        <v>2.31</v>
      </c>
      <c r="Q64">
        <v>6.6</v>
      </c>
      <c r="R64" s="94">
        <v>32.83</v>
      </c>
      <c r="S64" s="94">
        <v>32.83</v>
      </c>
      <c r="T64" s="94">
        <v>32.840000000000003</v>
      </c>
      <c r="U64">
        <v>2.9</v>
      </c>
      <c r="V64">
        <v>56.76</v>
      </c>
      <c r="W64">
        <v>0</v>
      </c>
      <c r="X64">
        <v>21</v>
      </c>
      <c r="Y64">
        <v>7</v>
      </c>
      <c r="Z64">
        <v>7</v>
      </c>
      <c r="AA64">
        <v>162.38</v>
      </c>
      <c r="AB64">
        <v>32.479999999999997</v>
      </c>
      <c r="AC64">
        <v>60</v>
      </c>
      <c r="AD64">
        <v>28</v>
      </c>
      <c r="AE64">
        <v>54</v>
      </c>
      <c r="AF64">
        <v>26</v>
      </c>
      <c r="AG64">
        <v>6.66</v>
      </c>
      <c r="AH64">
        <v>13.33</v>
      </c>
      <c r="AI64">
        <v>13.33</v>
      </c>
      <c r="AJ64">
        <v>27.24</v>
      </c>
      <c r="AK64">
        <v>105</v>
      </c>
      <c r="AL64">
        <v>45</v>
      </c>
    </row>
    <row r="65" spans="1:38">
      <c r="A65" t="s">
        <v>107</v>
      </c>
      <c r="B65" s="35">
        <v>204.92</v>
      </c>
      <c r="C65" s="35">
        <v>57.29</v>
      </c>
      <c r="D65" s="94">
        <f t="shared" si="0"/>
        <v>98.5</v>
      </c>
      <c r="E65" s="35"/>
      <c r="F65" s="35"/>
      <c r="G65" s="35"/>
      <c r="H65" s="35"/>
      <c r="I65" s="35"/>
      <c r="J65" s="38">
        <v>8.69</v>
      </c>
      <c r="K65" s="38">
        <v>8.69</v>
      </c>
      <c r="L65" s="38">
        <v>8.9</v>
      </c>
      <c r="M65">
        <v>69.959999999999994</v>
      </c>
      <c r="N65">
        <v>271.33</v>
      </c>
      <c r="O65">
        <v>52.78</v>
      </c>
      <c r="P65">
        <v>2.31</v>
      </c>
      <c r="Q65">
        <v>6.6</v>
      </c>
      <c r="R65" s="94">
        <v>32.83</v>
      </c>
      <c r="S65" s="94">
        <v>32.83</v>
      </c>
      <c r="T65" s="94">
        <v>32.840000000000003</v>
      </c>
      <c r="U65">
        <v>2.9</v>
      </c>
      <c r="V65">
        <v>50.84</v>
      </c>
      <c r="W65">
        <v>0</v>
      </c>
      <c r="X65">
        <v>21</v>
      </c>
      <c r="Y65">
        <v>7</v>
      </c>
      <c r="Z65">
        <v>7</v>
      </c>
      <c r="AA65">
        <v>145.16</v>
      </c>
      <c r="AB65">
        <v>29.03</v>
      </c>
      <c r="AC65">
        <v>55</v>
      </c>
      <c r="AD65">
        <v>25</v>
      </c>
      <c r="AE65">
        <v>47</v>
      </c>
      <c r="AF65">
        <v>23</v>
      </c>
      <c r="AG65">
        <v>6.66</v>
      </c>
      <c r="AH65">
        <v>13.33</v>
      </c>
      <c r="AI65">
        <v>13.33</v>
      </c>
      <c r="AJ65">
        <v>27.24</v>
      </c>
      <c r="AK65">
        <v>98</v>
      </c>
      <c r="AL65">
        <v>42</v>
      </c>
    </row>
    <row r="66" spans="1:38">
      <c r="A66" t="s">
        <v>108</v>
      </c>
      <c r="B66" s="35">
        <v>233.71</v>
      </c>
      <c r="C66" s="35">
        <v>75.63</v>
      </c>
      <c r="D66" s="94">
        <f t="shared" si="0"/>
        <v>98.5</v>
      </c>
      <c r="E66" s="35"/>
      <c r="F66" s="35"/>
      <c r="G66" s="35"/>
      <c r="H66" s="35"/>
      <c r="I66" s="35"/>
      <c r="J66" s="38">
        <v>7.76</v>
      </c>
      <c r="K66" s="38">
        <v>7.76</v>
      </c>
      <c r="L66" s="38">
        <v>7.96</v>
      </c>
      <c r="M66">
        <v>69.959999999999994</v>
      </c>
      <c r="N66">
        <v>271.33</v>
      </c>
      <c r="O66">
        <v>52.78</v>
      </c>
      <c r="P66">
        <v>2.31</v>
      </c>
      <c r="Q66">
        <v>6.6</v>
      </c>
      <c r="R66" s="94">
        <v>32.83</v>
      </c>
      <c r="S66" s="94">
        <v>32.83</v>
      </c>
      <c r="T66" s="94">
        <v>32.840000000000003</v>
      </c>
      <c r="U66">
        <v>2.9</v>
      </c>
      <c r="V66">
        <v>44.52</v>
      </c>
      <c r="W66">
        <v>0</v>
      </c>
      <c r="X66">
        <v>21</v>
      </c>
      <c r="Y66">
        <v>7</v>
      </c>
      <c r="Z66">
        <v>7</v>
      </c>
      <c r="AA66">
        <v>127.4</v>
      </c>
      <c r="AB66">
        <v>25.48</v>
      </c>
      <c r="AC66">
        <v>48</v>
      </c>
      <c r="AD66">
        <v>23</v>
      </c>
      <c r="AE66">
        <v>41</v>
      </c>
      <c r="AF66">
        <v>19</v>
      </c>
      <c r="AG66">
        <v>6.66</v>
      </c>
      <c r="AH66">
        <v>13.33</v>
      </c>
      <c r="AI66">
        <v>13.33</v>
      </c>
      <c r="AJ66">
        <v>27.24</v>
      </c>
      <c r="AK66">
        <v>84</v>
      </c>
      <c r="AL66">
        <v>36</v>
      </c>
    </row>
    <row r="67" spans="1:38">
      <c r="A67" t="s">
        <v>109</v>
      </c>
      <c r="B67" s="35">
        <v>260.52999999999997</v>
      </c>
      <c r="C67" s="35">
        <v>75.63</v>
      </c>
      <c r="D67" s="94">
        <f t="shared" si="0"/>
        <v>98.5</v>
      </c>
      <c r="E67" s="35"/>
      <c r="F67" s="35"/>
      <c r="G67" s="35"/>
      <c r="H67" s="35"/>
      <c r="I67" s="35"/>
      <c r="J67" s="38">
        <v>6.93</v>
      </c>
      <c r="K67" s="38">
        <v>6.93</v>
      </c>
      <c r="L67" s="38">
        <v>7.11</v>
      </c>
      <c r="M67">
        <v>69.959999999999994</v>
      </c>
      <c r="N67">
        <v>271.33</v>
      </c>
      <c r="O67">
        <v>52.78</v>
      </c>
      <c r="P67">
        <v>2.62</v>
      </c>
      <c r="Q67">
        <v>6.6</v>
      </c>
      <c r="R67" s="94">
        <v>32.83</v>
      </c>
      <c r="S67" s="94">
        <v>32.83</v>
      </c>
      <c r="T67" s="94">
        <v>32.840000000000003</v>
      </c>
      <c r="U67">
        <v>3.13</v>
      </c>
      <c r="V67">
        <v>36.85</v>
      </c>
      <c r="W67">
        <v>0</v>
      </c>
      <c r="X67">
        <v>21</v>
      </c>
      <c r="Y67">
        <v>7</v>
      </c>
      <c r="Z67">
        <v>7</v>
      </c>
      <c r="AA67">
        <v>110.34</v>
      </c>
      <c r="AB67">
        <v>22.07</v>
      </c>
      <c r="AC67">
        <v>42</v>
      </c>
      <c r="AD67">
        <v>19</v>
      </c>
      <c r="AE67">
        <v>33</v>
      </c>
      <c r="AF67">
        <v>16</v>
      </c>
      <c r="AG67">
        <v>6.66</v>
      </c>
      <c r="AH67">
        <v>13.33</v>
      </c>
      <c r="AI67">
        <v>13.34</v>
      </c>
      <c r="AJ67">
        <v>27.24</v>
      </c>
      <c r="AK67">
        <v>70</v>
      </c>
      <c r="AL67">
        <v>30</v>
      </c>
    </row>
    <row r="68" spans="1:38">
      <c r="A68" t="s">
        <v>110</v>
      </c>
      <c r="B68" s="35">
        <v>260.52999999999997</v>
      </c>
      <c r="C68" s="35">
        <v>75.63</v>
      </c>
      <c r="D68" s="94">
        <f t="shared" ref="D68:D98" si="1">R68+S68+T68</f>
        <v>91</v>
      </c>
      <c r="E68" s="35"/>
      <c r="F68" s="35"/>
      <c r="G68" s="35"/>
      <c r="H68" s="35"/>
      <c r="I68" s="35"/>
      <c r="J68" s="38">
        <v>6.09</v>
      </c>
      <c r="K68" s="38">
        <v>6.09</v>
      </c>
      <c r="L68" s="38">
        <v>6.25</v>
      </c>
      <c r="M68">
        <v>69.959999999999994</v>
      </c>
      <c r="N68">
        <v>271.33</v>
      </c>
      <c r="O68">
        <v>52.78</v>
      </c>
      <c r="P68">
        <v>2.62</v>
      </c>
      <c r="Q68">
        <v>6.6</v>
      </c>
      <c r="R68" s="94">
        <v>33</v>
      </c>
      <c r="S68" s="94">
        <v>25</v>
      </c>
      <c r="T68" s="94">
        <v>33</v>
      </c>
      <c r="U68">
        <v>3.13</v>
      </c>
      <c r="V68">
        <v>28.37</v>
      </c>
      <c r="W68">
        <v>0</v>
      </c>
      <c r="X68">
        <v>21</v>
      </c>
      <c r="Y68">
        <v>7</v>
      </c>
      <c r="Z68">
        <v>7</v>
      </c>
      <c r="AA68">
        <v>91.69</v>
      </c>
      <c r="AB68">
        <v>18.34</v>
      </c>
      <c r="AC68">
        <v>33</v>
      </c>
      <c r="AD68">
        <v>15</v>
      </c>
      <c r="AE68">
        <v>25</v>
      </c>
      <c r="AF68">
        <v>12</v>
      </c>
      <c r="AG68">
        <v>6.66</v>
      </c>
      <c r="AH68">
        <v>13.33</v>
      </c>
      <c r="AI68">
        <v>13.34</v>
      </c>
      <c r="AJ68">
        <v>28.26</v>
      </c>
      <c r="AK68">
        <v>56</v>
      </c>
      <c r="AL68">
        <v>24</v>
      </c>
    </row>
    <row r="69" spans="1:38">
      <c r="A69" t="s">
        <v>111</v>
      </c>
      <c r="B69" s="35">
        <v>260.52999999999997</v>
      </c>
      <c r="C69" s="35">
        <v>86.56</v>
      </c>
      <c r="D69" s="94">
        <f t="shared" si="1"/>
        <v>68.83</v>
      </c>
      <c r="E69" s="35"/>
      <c r="F69" s="35"/>
      <c r="G69" s="35"/>
      <c r="H69" s="35"/>
      <c r="I69" s="35"/>
      <c r="J69" s="38">
        <v>5.25</v>
      </c>
      <c r="K69" s="38">
        <v>5.25</v>
      </c>
      <c r="L69" s="38">
        <v>5.38</v>
      </c>
      <c r="M69">
        <v>65.83</v>
      </c>
      <c r="N69">
        <v>271.33</v>
      </c>
      <c r="O69">
        <v>63.33</v>
      </c>
      <c r="P69">
        <v>2.94</v>
      </c>
      <c r="Q69">
        <v>6.6</v>
      </c>
      <c r="R69" s="94">
        <v>25.56</v>
      </c>
      <c r="S69" s="94">
        <v>14.71</v>
      </c>
      <c r="T69" s="94">
        <v>28.56</v>
      </c>
      <c r="U69">
        <v>3.44</v>
      </c>
      <c r="V69">
        <v>18.809999999999999</v>
      </c>
      <c r="W69">
        <v>0</v>
      </c>
      <c r="X69">
        <v>22.5</v>
      </c>
      <c r="Y69">
        <v>7.5</v>
      </c>
      <c r="Z69">
        <v>7.5</v>
      </c>
      <c r="AA69">
        <v>73.56</v>
      </c>
      <c r="AB69">
        <v>14.71</v>
      </c>
      <c r="AC69">
        <v>27</v>
      </c>
      <c r="AD69">
        <v>11</v>
      </c>
      <c r="AE69">
        <v>18</v>
      </c>
      <c r="AF69">
        <v>9</v>
      </c>
      <c r="AG69">
        <v>6.67</v>
      </c>
      <c r="AH69">
        <v>13.33</v>
      </c>
      <c r="AI69">
        <v>13.34</v>
      </c>
      <c r="AJ69">
        <v>29.27</v>
      </c>
      <c r="AK69">
        <v>42</v>
      </c>
      <c r="AL69">
        <v>18</v>
      </c>
    </row>
    <row r="70" spans="1:38">
      <c r="A70" t="s">
        <v>112</v>
      </c>
      <c r="B70" s="35">
        <v>260.52999999999997</v>
      </c>
      <c r="C70" s="35">
        <v>86.56</v>
      </c>
      <c r="D70" s="94">
        <f t="shared" si="1"/>
        <v>43.28</v>
      </c>
      <c r="E70" s="35"/>
      <c r="F70" s="35"/>
      <c r="G70" s="35"/>
      <c r="H70" s="35"/>
      <c r="I70" s="35"/>
      <c r="J70" s="38">
        <v>4.4400000000000004</v>
      </c>
      <c r="K70" s="38">
        <v>4.4400000000000004</v>
      </c>
      <c r="L70" s="38">
        <v>4.55</v>
      </c>
      <c r="M70">
        <v>65.83</v>
      </c>
      <c r="N70">
        <v>271.33</v>
      </c>
      <c r="O70">
        <v>67.17</v>
      </c>
      <c r="P70">
        <v>2.94</v>
      </c>
      <c r="Q70">
        <v>6.6</v>
      </c>
      <c r="R70" s="94">
        <v>15.56</v>
      </c>
      <c r="S70" s="94">
        <v>7.16</v>
      </c>
      <c r="T70" s="94">
        <v>20.56</v>
      </c>
      <c r="U70">
        <v>3.44</v>
      </c>
      <c r="V70">
        <v>13.36</v>
      </c>
      <c r="W70">
        <v>0</v>
      </c>
      <c r="X70">
        <v>22.5</v>
      </c>
      <c r="Y70">
        <v>7.5</v>
      </c>
      <c r="Z70">
        <v>7.5</v>
      </c>
      <c r="AA70">
        <v>54.28</v>
      </c>
      <c r="AB70">
        <v>10.85</v>
      </c>
      <c r="AC70">
        <v>19</v>
      </c>
      <c r="AD70">
        <v>8</v>
      </c>
      <c r="AE70">
        <v>14</v>
      </c>
      <c r="AF70">
        <v>6</v>
      </c>
      <c r="AG70">
        <v>6.67</v>
      </c>
      <c r="AH70">
        <v>13.33</v>
      </c>
      <c r="AI70">
        <v>13.34</v>
      </c>
      <c r="AJ70">
        <v>29.27</v>
      </c>
      <c r="AK70">
        <v>28</v>
      </c>
      <c r="AL70">
        <v>12</v>
      </c>
    </row>
    <row r="71" spans="1:38">
      <c r="A71" t="s">
        <v>113</v>
      </c>
      <c r="B71" s="35">
        <v>260.52999999999997</v>
      </c>
      <c r="C71" s="35">
        <v>86.56</v>
      </c>
      <c r="D71" s="94">
        <f t="shared" si="1"/>
        <v>19.97</v>
      </c>
      <c r="E71" s="35"/>
      <c r="F71" s="35"/>
      <c r="G71" s="35"/>
      <c r="H71" s="35"/>
      <c r="I71" s="35"/>
      <c r="J71" s="38">
        <v>3.69</v>
      </c>
      <c r="K71" s="38">
        <v>3.69</v>
      </c>
      <c r="L71" s="38">
        <v>3.77</v>
      </c>
      <c r="M71">
        <v>65.83</v>
      </c>
      <c r="N71">
        <v>271.33</v>
      </c>
      <c r="O71">
        <v>93.84</v>
      </c>
      <c r="P71">
        <v>3.24</v>
      </c>
      <c r="Q71">
        <v>6.6</v>
      </c>
      <c r="R71" s="94">
        <v>7.56</v>
      </c>
      <c r="S71" s="94">
        <v>1.85</v>
      </c>
      <c r="T71" s="94">
        <v>10.56</v>
      </c>
      <c r="U71">
        <v>3.67</v>
      </c>
      <c r="V71">
        <v>8.2799999999999994</v>
      </c>
      <c r="W71">
        <v>2.2999999999999998</v>
      </c>
      <c r="X71">
        <v>22.5</v>
      </c>
      <c r="Y71">
        <v>7.5</v>
      </c>
      <c r="Z71">
        <v>7.5</v>
      </c>
      <c r="AA71">
        <v>36.049999999999997</v>
      </c>
      <c r="AB71">
        <v>7.21</v>
      </c>
      <c r="AC71">
        <v>13</v>
      </c>
      <c r="AD71">
        <v>7</v>
      </c>
      <c r="AE71">
        <v>11</v>
      </c>
      <c r="AF71">
        <v>5</v>
      </c>
      <c r="AG71">
        <v>6.66</v>
      </c>
      <c r="AH71">
        <v>13.33</v>
      </c>
      <c r="AI71">
        <v>13.34</v>
      </c>
      <c r="AJ71">
        <v>30.28</v>
      </c>
      <c r="AK71">
        <v>14</v>
      </c>
      <c r="AL71">
        <v>6</v>
      </c>
    </row>
    <row r="72" spans="1:38">
      <c r="A72" t="s">
        <v>114</v>
      </c>
      <c r="B72" s="35">
        <v>260.52999999999997</v>
      </c>
      <c r="C72" s="35">
        <v>86.56</v>
      </c>
      <c r="D72" s="94">
        <f t="shared" si="1"/>
        <v>7.12</v>
      </c>
      <c r="E72" s="35"/>
      <c r="F72" s="35"/>
      <c r="G72" s="35"/>
      <c r="H72" s="35"/>
      <c r="I72" s="35"/>
      <c r="J72" s="38">
        <v>2.95</v>
      </c>
      <c r="K72" s="38">
        <v>2.95</v>
      </c>
      <c r="L72" s="38">
        <v>3.03</v>
      </c>
      <c r="M72">
        <v>65.83</v>
      </c>
      <c r="N72">
        <v>271.33</v>
      </c>
      <c r="O72">
        <v>93.84</v>
      </c>
      <c r="P72">
        <v>3.24</v>
      </c>
      <c r="Q72">
        <v>6.6</v>
      </c>
      <c r="R72" s="94">
        <v>3.56</v>
      </c>
      <c r="S72" s="94">
        <v>0</v>
      </c>
      <c r="T72" s="94">
        <v>3.56</v>
      </c>
      <c r="U72">
        <v>3.67</v>
      </c>
      <c r="V72">
        <v>0.81</v>
      </c>
      <c r="W72">
        <v>2.2999999999999998</v>
      </c>
      <c r="X72">
        <v>22.5</v>
      </c>
      <c r="Y72">
        <v>7.5</v>
      </c>
      <c r="Z72">
        <v>7.5</v>
      </c>
      <c r="AA72">
        <v>19.329999999999998</v>
      </c>
      <c r="AB72">
        <v>3.87</v>
      </c>
      <c r="AC72">
        <v>9</v>
      </c>
      <c r="AD72">
        <v>5</v>
      </c>
      <c r="AE72">
        <v>7</v>
      </c>
      <c r="AF72">
        <v>3</v>
      </c>
      <c r="AG72">
        <v>6.66</v>
      </c>
      <c r="AH72">
        <v>13.33</v>
      </c>
      <c r="AI72">
        <v>13.34</v>
      </c>
      <c r="AJ72">
        <v>30.28</v>
      </c>
      <c r="AK72">
        <v>7</v>
      </c>
      <c r="AL72">
        <v>3</v>
      </c>
    </row>
    <row r="73" spans="1:38">
      <c r="A73" t="s">
        <v>115</v>
      </c>
      <c r="B73" s="35">
        <v>260.52999999999997</v>
      </c>
      <c r="C73" s="35">
        <v>86.56</v>
      </c>
      <c r="D73" s="94">
        <f t="shared" si="1"/>
        <v>3.0199999999999996</v>
      </c>
      <c r="E73" s="35"/>
      <c r="F73" s="35"/>
      <c r="G73" s="35"/>
      <c r="H73" s="35"/>
      <c r="I73" s="35"/>
      <c r="J73" s="38">
        <v>2.23</v>
      </c>
      <c r="K73" s="38">
        <v>2.23</v>
      </c>
      <c r="L73" s="38">
        <v>2.2799999999999998</v>
      </c>
      <c r="M73">
        <v>65.83</v>
      </c>
      <c r="N73">
        <v>271.33</v>
      </c>
      <c r="O73">
        <v>93.84</v>
      </c>
      <c r="P73">
        <v>3.24</v>
      </c>
      <c r="Q73">
        <v>6.6</v>
      </c>
      <c r="R73" s="94">
        <v>2.0099999999999998</v>
      </c>
      <c r="S73" s="94">
        <v>0</v>
      </c>
      <c r="T73" s="94">
        <v>1.01</v>
      </c>
      <c r="U73">
        <v>3.67</v>
      </c>
      <c r="V73">
        <v>0</v>
      </c>
      <c r="W73">
        <v>2.2999999999999998</v>
      </c>
      <c r="X73">
        <v>22.5</v>
      </c>
      <c r="Y73">
        <v>7.5</v>
      </c>
      <c r="Z73">
        <v>7.5</v>
      </c>
      <c r="AA73">
        <v>8.1</v>
      </c>
      <c r="AB73">
        <v>1.62</v>
      </c>
      <c r="AC73">
        <v>7</v>
      </c>
      <c r="AD73">
        <v>2</v>
      </c>
      <c r="AE73">
        <v>4</v>
      </c>
      <c r="AF73">
        <v>2</v>
      </c>
      <c r="AG73">
        <v>6.66</v>
      </c>
      <c r="AH73">
        <v>14.67</v>
      </c>
      <c r="AI73">
        <v>14.66</v>
      </c>
      <c r="AJ73">
        <v>30.28</v>
      </c>
      <c r="AK73">
        <v>4</v>
      </c>
      <c r="AL73">
        <v>1</v>
      </c>
    </row>
    <row r="74" spans="1:38">
      <c r="A74" t="s">
        <v>116</v>
      </c>
      <c r="B74" s="35">
        <v>260.52999999999997</v>
      </c>
      <c r="C74" s="35">
        <v>86.56</v>
      </c>
      <c r="D74" s="94">
        <f t="shared" si="1"/>
        <v>1.7</v>
      </c>
      <c r="E74" s="35"/>
      <c r="F74" s="35"/>
      <c r="G74" s="35"/>
      <c r="H74" s="35"/>
      <c r="I74" s="35"/>
      <c r="J74" s="38">
        <v>1.49</v>
      </c>
      <c r="K74" s="38">
        <v>1.49</v>
      </c>
      <c r="L74" s="38">
        <v>1.52</v>
      </c>
      <c r="M74">
        <v>65.83</v>
      </c>
      <c r="N74">
        <v>271.33</v>
      </c>
      <c r="O74">
        <v>93.84</v>
      </c>
      <c r="P74">
        <v>3.24</v>
      </c>
      <c r="Q74">
        <v>6.6</v>
      </c>
      <c r="R74" s="94">
        <v>0.85</v>
      </c>
      <c r="S74" s="94">
        <v>0</v>
      </c>
      <c r="T74" s="94">
        <v>0.85</v>
      </c>
      <c r="U74">
        <v>3.67</v>
      </c>
      <c r="V74">
        <v>0</v>
      </c>
      <c r="W74">
        <v>2.2999999999999998</v>
      </c>
      <c r="X74">
        <v>22.5</v>
      </c>
      <c r="Y74">
        <v>7.5</v>
      </c>
      <c r="Z74">
        <v>7.5</v>
      </c>
      <c r="AA74">
        <v>1.76</v>
      </c>
      <c r="AB74">
        <v>0.35</v>
      </c>
      <c r="AC74">
        <v>3</v>
      </c>
      <c r="AD74">
        <v>0</v>
      </c>
      <c r="AE74">
        <v>1</v>
      </c>
      <c r="AF74">
        <v>0</v>
      </c>
      <c r="AG74">
        <v>6.66</v>
      </c>
      <c r="AH74">
        <v>17.329999999999998</v>
      </c>
      <c r="AI74">
        <v>17.34</v>
      </c>
      <c r="AJ74">
        <v>29.27</v>
      </c>
      <c r="AK74">
        <v>1</v>
      </c>
      <c r="AL74">
        <v>0</v>
      </c>
    </row>
    <row r="75" spans="1:38">
      <c r="A75" t="s">
        <v>117</v>
      </c>
      <c r="B75" s="35">
        <v>260.52999999999997</v>
      </c>
      <c r="C75" s="35">
        <v>86.56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0.87</v>
      </c>
      <c r="M75">
        <v>65.83</v>
      </c>
      <c r="N75">
        <v>271.33</v>
      </c>
      <c r="O75">
        <v>93.84</v>
      </c>
      <c r="P75">
        <v>3.47</v>
      </c>
      <c r="Q75">
        <v>6.6</v>
      </c>
      <c r="R75" s="94">
        <v>0</v>
      </c>
      <c r="S75" s="94">
        <v>0</v>
      </c>
      <c r="T75" s="94">
        <v>0</v>
      </c>
      <c r="U75">
        <v>3.67</v>
      </c>
      <c r="V75">
        <v>0</v>
      </c>
      <c r="W75">
        <v>2.2200000000000002</v>
      </c>
      <c r="X75">
        <v>22.5</v>
      </c>
      <c r="Y75">
        <v>7.5</v>
      </c>
      <c r="Z75">
        <v>7.5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6.66</v>
      </c>
      <c r="AH75">
        <v>25.33</v>
      </c>
      <c r="AI75">
        <v>25.34</v>
      </c>
      <c r="AJ75">
        <v>29.27</v>
      </c>
      <c r="AK75">
        <v>0</v>
      </c>
      <c r="AL75">
        <v>0</v>
      </c>
    </row>
    <row r="76" spans="1:38">
      <c r="A76" t="s">
        <v>118</v>
      </c>
      <c r="B76" s="35">
        <v>260.52999999999997</v>
      </c>
      <c r="C76" s="35">
        <v>86.56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65.83</v>
      </c>
      <c r="N76">
        <v>271.33</v>
      </c>
      <c r="O76">
        <v>93.84</v>
      </c>
      <c r="P76">
        <v>3.47</v>
      </c>
      <c r="Q76">
        <v>6.6</v>
      </c>
      <c r="R76" s="94">
        <v>0</v>
      </c>
      <c r="S76" s="94">
        <v>0</v>
      </c>
      <c r="T76" s="94">
        <v>0</v>
      </c>
      <c r="U76">
        <v>3.67</v>
      </c>
      <c r="V76">
        <v>0</v>
      </c>
      <c r="W76">
        <v>2.2200000000000002</v>
      </c>
      <c r="X76">
        <v>22.5</v>
      </c>
      <c r="Y76">
        <v>7.5</v>
      </c>
      <c r="Z76">
        <v>7.5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25.33</v>
      </c>
      <c r="AI76">
        <v>25.34</v>
      </c>
      <c r="AJ76">
        <v>29.27</v>
      </c>
      <c r="AK76">
        <v>0</v>
      </c>
      <c r="AL76">
        <v>0</v>
      </c>
    </row>
    <row r="77" spans="1:38">
      <c r="A77" t="s">
        <v>119</v>
      </c>
      <c r="B77" s="35">
        <v>260.52999999999997</v>
      </c>
      <c r="C77" s="35">
        <v>86.56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65.83</v>
      </c>
      <c r="N77">
        <v>271.33</v>
      </c>
      <c r="O77">
        <v>93.84</v>
      </c>
      <c r="P77">
        <v>3.47</v>
      </c>
      <c r="Q77">
        <v>6.6</v>
      </c>
      <c r="R77" s="94">
        <v>0</v>
      </c>
      <c r="S77" s="94">
        <v>0</v>
      </c>
      <c r="T77" s="94">
        <v>0</v>
      </c>
      <c r="U77">
        <v>3.67</v>
      </c>
      <c r="V77">
        <v>0</v>
      </c>
      <c r="W77">
        <v>2.2200000000000002</v>
      </c>
      <c r="X77">
        <v>34.99</v>
      </c>
      <c r="Y77">
        <v>11.67</v>
      </c>
      <c r="Z77">
        <v>11.67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25.33</v>
      </c>
      <c r="AI77">
        <v>25.34</v>
      </c>
      <c r="AJ77">
        <v>29.77</v>
      </c>
      <c r="AK77">
        <v>0</v>
      </c>
      <c r="AL77">
        <v>0</v>
      </c>
    </row>
    <row r="78" spans="1:38">
      <c r="A78" t="s">
        <v>120</v>
      </c>
      <c r="B78" s="35">
        <v>260.52999999999997</v>
      </c>
      <c r="C78" s="35">
        <v>86.56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65.83</v>
      </c>
      <c r="N78">
        <v>271.33</v>
      </c>
      <c r="O78">
        <v>93.84</v>
      </c>
      <c r="P78">
        <v>3.47</v>
      </c>
      <c r="Q78">
        <v>6.4</v>
      </c>
      <c r="R78" s="94">
        <v>0</v>
      </c>
      <c r="S78" s="94">
        <v>0</v>
      </c>
      <c r="T78" s="94">
        <v>0</v>
      </c>
      <c r="U78">
        <v>3.67</v>
      </c>
      <c r="V78">
        <v>0</v>
      </c>
      <c r="W78">
        <v>2.2200000000000002</v>
      </c>
      <c r="X78">
        <v>35.51</v>
      </c>
      <c r="Y78">
        <v>11.83</v>
      </c>
      <c r="Z78">
        <v>11.83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25.33</v>
      </c>
      <c r="AI78">
        <v>25.34</v>
      </c>
      <c r="AJ78">
        <v>29.77</v>
      </c>
      <c r="AK78">
        <v>0</v>
      </c>
      <c r="AL78">
        <v>0</v>
      </c>
    </row>
    <row r="79" spans="1:38">
      <c r="A79" t="s">
        <v>121</v>
      </c>
      <c r="B79" s="35">
        <v>260.52999999999997</v>
      </c>
      <c r="C79" s="35">
        <v>86.56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65.83</v>
      </c>
      <c r="N79">
        <v>271.33</v>
      </c>
      <c r="O79">
        <v>93.84</v>
      </c>
      <c r="P79">
        <v>3.47</v>
      </c>
      <c r="Q79">
        <v>6.4</v>
      </c>
      <c r="R79" s="94">
        <v>0</v>
      </c>
      <c r="S79" s="94">
        <v>0</v>
      </c>
      <c r="T79" s="94">
        <v>0</v>
      </c>
      <c r="U79">
        <v>3.51</v>
      </c>
      <c r="V79">
        <v>0</v>
      </c>
      <c r="W79">
        <v>2.2200000000000002</v>
      </c>
      <c r="X79">
        <v>36</v>
      </c>
      <c r="Y79">
        <v>12</v>
      </c>
      <c r="Z79">
        <v>12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9.67</v>
      </c>
      <c r="AH79">
        <v>31.67</v>
      </c>
      <c r="AI79">
        <v>31.66</v>
      </c>
      <c r="AJ79">
        <v>29.77</v>
      </c>
      <c r="AK79">
        <v>0</v>
      </c>
      <c r="AL79">
        <v>0</v>
      </c>
    </row>
    <row r="80" spans="1:38">
      <c r="A80" t="s">
        <v>122</v>
      </c>
      <c r="B80" s="35">
        <v>260.52999999999997</v>
      </c>
      <c r="C80" s="35">
        <v>86.56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65.83</v>
      </c>
      <c r="N80">
        <v>271.33</v>
      </c>
      <c r="O80">
        <v>93.84</v>
      </c>
      <c r="P80">
        <v>3.47</v>
      </c>
      <c r="Q80">
        <v>6.4</v>
      </c>
      <c r="R80" s="94">
        <v>0</v>
      </c>
      <c r="S80" s="94">
        <v>0</v>
      </c>
      <c r="T80" s="94">
        <v>0</v>
      </c>
      <c r="U80">
        <v>3.51</v>
      </c>
      <c r="V80">
        <v>0</v>
      </c>
      <c r="W80">
        <v>2.2200000000000002</v>
      </c>
      <c r="X80">
        <v>36.49</v>
      </c>
      <c r="Y80">
        <v>12.17</v>
      </c>
      <c r="Z80">
        <v>12.17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</v>
      </c>
      <c r="AH80">
        <v>31.67</v>
      </c>
      <c r="AI80">
        <v>31.66</v>
      </c>
      <c r="AJ80">
        <v>29.27</v>
      </c>
      <c r="AK80">
        <v>0</v>
      </c>
      <c r="AL80">
        <v>0</v>
      </c>
    </row>
    <row r="81" spans="1:38">
      <c r="A81" t="s">
        <v>123</v>
      </c>
      <c r="B81" s="35">
        <v>260.52999999999997</v>
      </c>
      <c r="C81" s="35">
        <v>86.56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65.83</v>
      </c>
      <c r="N81">
        <v>271.33</v>
      </c>
      <c r="O81">
        <v>93.84</v>
      </c>
      <c r="P81">
        <v>3.47</v>
      </c>
      <c r="Q81">
        <v>6.4</v>
      </c>
      <c r="R81" s="94">
        <v>0</v>
      </c>
      <c r="S81" s="94">
        <v>0</v>
      </c>
      <c r="T81" s="94">
        <v>0</v>
      </c>
      <c r="U81">
        <v>3.51</v>
      </c>
      <c r="V81">
        <v>0</v>
      </c>
      <c r="W81">
        <v>2.2200000000000002</v>
      </c>
      <c r="X81">
        <v>37.5</v>
      </c>
      <c r="Y81">
        <v>12.5</v>
      </c>
      <c r="Z81">
        <v>12.5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10.33</v>
      </c>
      <c r="AH81">
        <v>31.33</v>
      </c>
      <c r="AI81">
        <v>31.34</v>
      </c>
      <c r="AJ81">
        <v>29.27</v>
      </c>
      <c r="AK81">
        <v>0</v>
      </c>
      <c r="AL81">
        <v>0</v>
      </c>
    </row>
    <row r="82" spans="1:38">
      <c r="A82" t="s">
        <v>124</v>
      </c>
      <c r="B82" s="35">
        <v>260.52999999999997</v>
      </c>
      <c r="C82" s="35">
        <v>86.56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65.83</v>
      </c>
      <c r="N82">
        <v>271.33</v>
      </c>
      <c r="O82">
        <v>93.84</v>
      </c>
      <c r="P82">
        <v>3.47</v>
      </c>
      <c r="Q82">
        <v>6.4</v>
      </c>
      <c r="R82" s="94">
        <v>0</v>
      </c>
      <c r="S82" s="94">
        <v>0</v>
      </c>
      <c r="T82" s="94">
        <v>0</v>
      </c>
      <c r="U82">
        <v>3.51</v>
      </c>
      <c r="V82">
        <v>0</v>
      </c>
      <c r="W82">
        <v>2.2200000000000002</v>
      </c>
      <c r="X82">
        <v>38.51</v>
      </c>
      <c r="Y82">
        <v>12.83</v>
      </c>
      <c r="Z82">
        <v>12.83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</v>
      </c>
      <c r="AH82">
        <v>31.33</v>
      </c>
      <c r="AI82">
        <v>31.34</v>
      </c>
      <c r="AJ82">
        <v>28.76</v>
      </c>
      <c r="AK82">
        <v>0</v>
      </c>
      <c r="AL82">
        <v>0</v>
      </c>
    </row>
    <row r="83" spans="1:38">
      <c r="A83" t="s">
        <v>125</v>
      </c>
      <c r="B83" s="35">
        <v>204.92</v>
      </c>
      <c r="C83" s="35">
        <v>67.680000000000007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69.959999999999994</v>
      </c>
      <c r="N83">
        <v>271.33</v>
      </c>
      <c r="O83">
        <v>93.84</v>
      </c>
      <c r="P83">
        <v>3.32</v>
      </c>
      <c r="Q83">
        <v>6.4</v>
      </c>
      <c r="R83" s="94">
        <v>0</v>
      </c>
      <c r="S83" s="94">
        <v>0</v>
      </c>
      <c r="T83" s="94">
        <v>0</v>
      </c>
      <c r="U83">
        <v>3.44</v>
      </c>
      <c r="V83">
        <v>0</v>
      </c>
      <c r="W83">
        <v>2.2200000000000002</v>
      </c>
      <c r="X83">
        <v>39.49</v>
      </c>
      <c r="Y83">
        <v>13.17</v>
      </c>
      <c r="Z83">
        <v>13.17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11.33</v>
      </c>
      <c r="AH83">
        <v>30.67</v>
      </c>
      <c r="AI83">
        <v>30.66</v>
      </c>
      <c r="AJ83">
        <v>28.76</v>
      </c>
      <c r="AK83">
        <v>0</v>
      </c>
      <c r="AL83">
        <v>0</v>
      </c>
    </row>
    <row r="84" spans="1:38">
      <c r="A84" t="s">
        <v>126</v>
      </c>
      <c r="B84" s="35">
        <v>204.92</v>
      </c>
      <c r="C84" s="35">
        <v>67.680000000000007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69.959999999999994</v>
      </c>
      <c r="N84">
        <v>271.33</v>
      </c>
      <c r="O84">
        <v>93.84</v>
      </c>
      <c r="P84">
        <v>3.32</v>
      </c>
      <c r="Q84">
        <v>6.4</v>
      </c>
      <c r="R84" s="94">
        <v>0</v>
      </c>
      <c r="S84" s="94">
        <v>0</v>
      </c>
      <c r="T84" s="94">
        <v>0</v>
      </c>
      <c r="U84">
        <v>3.44</v>
      </c>
      <c r="V84">
        <v>0</v>
      </c>
      <c r="W84">
        <v>2.2200000000000002</v>
      </c>
      <c r="X84">
        <v>40.01</v>
      </c>
      <c r="Y84">
        <v>13.33</v>
      </c>
      <c r="Z84">
        <v>13.33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</v>
      </c>
      <c r="AH84">
        <v>30.33</v>
      </c>
      <c r="AI84">
        <v>30.34</v>
      </c>
      <c r="AJ84">
        <v>28.76</v>
      </c>
      <c r="AK84">
        <v>0</v>
      </c>
      <c r="AL84">
        <v>0</v>
      </c>
    </row>
    <row r="85" spans="1:38">
      <c r="A85" t="s">
        <v>127</v>
      </c>
      <c r="B85" s="35">
        <v>204.92</v>
      </c>
      <c r="C85" s="35">
        <v>67.680000000000007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69.959999999999994</v>
      </c>
      <c r="N85">
        <v>271.33</v>
      </c>
      <c r="O85">
        <v>93.84</v>
      </c>
      <c r="P85">
        <v>3.32</v>
      </c>
      <c r="Q85">
        <v>6.4</v>
      </c>
      <c r="R85" s="94">
        <v>0</v>
      </c>
      <c r="S85" s="94">
        <v>0</v>
      </c>
      <c r="T85" s="94">
        <v>0</v>
      </c>
      <c r="U85">
        <v>3.44</v>
      </c>
      <c r="V85">
        <v>0</v>
      </c>
      <c r="W85">
        <v>2.2200000000000002</v>
      </c>
      <c r="X85">
        <v>39</v>
      </c>
      <c r="Y85">
        <v>13</v>
      </c>
      <c r="Z85">
        <v>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8.33</v>
      </c>
      <c r="AH85">
        <v>30</v>
      </c>
      <c r="AI85">
        <v>30</v>
      </c>
      <c r="AJ85">
        <v>28.76</v>
      </c>
      <c r="AK85">
        <v>0</v>
      </c>
      <c r="AL85">
        <v>0</v>
      </c>
    </row>
    <row r="86" spans="1:38">
      <c r="A86" t="s">
        <v>128</v>
      </c>
      <c r="B86" s="35">
        <v>204.92</v>
      </c>
      <c r="C86" s="35">
        <v>67.680000000000007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69.959999999999994</v>
      </c>
      <c r="N86">
        <v>271.33</v>
      </c>
      <c r="O86">
        <v>93.84</v>
      </c>
      <c r="P86">
        <v>3.32</v>
      </c>
      <c r="Q86">
        <v>6.4</v>
      </c>
      <c r="R86" s="94">
        <v>0</v>
      </c>
      <c r="S86" s="94">
        <v>0</v>
      </c>
      <c r="T86" s="94">
        <v>0</v>
      </c>
      <c r="U86">
        <v>3.44</v>
      </c>
      <c r="V86">
        <v>0</v>
      </c>
      <c r="W86">
        <v>2.2200000000000002</v>
      </c>
      <c r="X86">
        <v>37.5</v>
      </c>
      <c r="Y86">
        <v>12.5</v>
      </c>
      <c r="Z86">
        <v>12.5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8.67</v>
      </c>
      <c r="AH86">
        <v>29.33</v>
      </c>
      <c r="AI86">
        <v>29.34</v>
      </c>
      <c r="AJ86">
        <v>28.76</v>
      </c>
      <c r="AK86">
        <v>0</v>
      </c>
      <c r="AL86">
        <v>0</v>
      </c>
    </row>
    <row r="87" spans="1:38">
      <c r="A87" t="s">
        <v>129</v>
      </c>
      <c r="B87" s="35">
        <v>204.92</v>
      </c>
      <c r="C87" s="35">
        <v>67.680000000000007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69.959999999999994</v>
      </c>
      <c r="N87">
        <v>271.33</v>
      </c>
      <c r="O87">
        <v>93.84</v>
      </c>
      <c r="P87">
        <v>3.09</v>
      </c>
      <c r="Q87">
        <v>6.4</v>
      </c>
      <c r="R87" s="94">
        <v>0</v>
      </c>
      <c r="S87" s="94">
        <v>0</v>
      </c>
      <c r="T87" s="94">
        <v>0</v>
      </c>
      <c r="U87">
        <v>3.28</v>
      </c>
      <c r="V87">
        <v>0</v>
      </c>
      <c r="W87">
        <v>2.2200000000000002</v>
      </c>
      <c r="X87">
        <v>37.01</v>
      </c>
      <c r="Y87">
        <v>12.33</v>
      </c>
      <c r="Z87">
        <v>12.33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8.33</v>
      </c>
      <c r="AH87">
        <v>25</v>
      </c>
      <c r="AI87">
        <v>25</v>
      </c>
      <c r="AJ87">
        <v>28.76</v>
      </c>
      <c r="AK87">
        <v>0</v>
      </c>
      <c r="AL87">
        <v>0</v>
      </c>
    </row>
    <row r="88" spans="1:38">
      <c r="A88" t="s">
        <v>130</v>
      </c>
      <c r="B88" s="35">
        <v>204.92</v>
      </c>
      <c r="C88" s="35">
        <v>67.680000000000007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69.959999999999994</v>
      </c>
      <c r="N88">
        <v>271.33</v>
      </c>
      <c r="O88">
        <v>93.84</v>
      </c>
      <c r="P88">
        <v>3.09</v>
      </c>
      <c r="Q88">
        <v>6.4</v>
      </c>
      <c r="R88" s="94">
        <v>0</v>
      </c>
      <c r="S88" s="94">
        <v>0</v>
      </c>
      <c r="T88" s="94">
        <v>0</v>
      </c>
      <c r="U88">
        <v>3.28</v>
      </c>
      <c r="V88">
        <v>0</v>
      </c>
      <c r="W88">
        <v>2.2200000000000002</v>
      </c>
      <c r="X88">
        <v>36</v>
      </c>
      <c r="Y88">
        <v>12</v>
      </c>
      <c r="Z88">
        <v>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8.33</v>
      </c>
      <c r="AH88">
        <v>23.67</v>
      </c>
      <c r="AI88">
        <v>23.66</v>
      </c>
      <c r="AJ88">
        <v>28.76</v>
      </c>
      <c r="AK88">
        <v>0</v>
      </c>
      <c r="AL88">
        <v>0</v>
      </c>
    </row>
    <row r="89" spans="1:38">
      <c r="A89" t="s">
        <v>131</v>
      </c>
      <c r="B89" s="35">
        <v>204.92</v>
      </c>
      <c r="C89" s="35">
        <v>67.680000000000007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69.959999999999994</v>
      </c>
      <c r="N89">
        <v>271.33</v>
      </c>
      <c r="O89">
        <v>93.84</v>
      </c>
      <c r="P89">
        <v>3.09</v>
      </c>
      <c r="Q89">
        <v>6.4</v>
      </c>
      <c r="R89" s="94">
        <v>0</v>
      </c>
      <c r="S89" s="94">
        <v>0</v>
      </c>
      <c r="T89" s="94">
        <v>0</v>
      </c>
      <c r="U89">
        <v>3.28</v>
      </c>
      <c r="V89">
        <v>0</v>
      </c>
      <c r="W89">
        <v>2.2200000000000002</v>
      </c>
      <c r="X89">
        <v>27.49</v>
      </c>
      <c r="Y89">
        <v>9.17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8.33</v>
      </c>
      <c r="AH89">
        <v>22.33</v>
      </c>
      <c r="AI89">
        <v>22.34</v>
      </c>
      <c r="AJ89">
        <v>28.76</v>
      </c>
      <c r="AK89">
        <v>0</v>
      </c>
      <c r="AL89">
        <v>0</v>
      </c>
    </row>
    <row r="90" spans="1:38">
      <c r="A90" t="s">
        <v>132</v>
      </c>
      <c r="B90" s="35">
        <v>204.92</v>
      </c>
      <c r="C90" s="35">
        <v>67.680000000000007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69.959999999999994</v>
      </c>
      <c r="N90">
        <v>271.33</v>
      </c>
      <c r="O90">
        <v>93.84</v>
      </c>
      <c r="P90">
        <v>3.09</v>
      </c>
      <c r="Q90">
        <v>6.4</v>
      </c>
      <c r="R90" s="94">
        <v>0</v>
      </c>
      <c r="S90" s="94">
        <v>0</v>
      </c>
      <c r="T90" s="94">
        <v>0</v>
      </c>
      <c r="U90">
        <v>3.28</v>
      </c>
      <c r="V90">
        <v>0</v>
      </c>
      <c r="W90">
        <v>2.2200000000000002</v>
      </c>
      <c r="X90">
        <v>27</v>
      </c>
      <c r="Y90">
        <v>9</v>
      </c>
      <c r="Z90">
        <v>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8.33</v>
      </c>
      <c r="AH90">
        <v>21</v>
      </c>
      <c r="AI90">
        <v>21</v>
      </c>
      <c r="AJ90">
        <v>28.76</v>
      </c>
      <c r="AK90">
        <v>0</v>
      </c>
      <c r="AL90">
        <v>0</v>
      </c>
    </row>
    <row r="91" spans="1:38">
      <c r="A91" t="s">
        <v>133</v>
      </c>
      <c r="B91" s="35">
        <v>204.92</v>
      </c>
      <c r="C91" s="35">
        <v>67.680000000000007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69.959999999999994</v>
      </c>
      <c r="N91">
        <v>271.33</v>
      </c>
      <c r="O91">
        <v>93.84</v>
      </c>
      <c r="P91">
        <v>2.78</v>
      </c>
      <c r="Q91">
        <v>6.4</v>
      </c>
      <c r="R91" s="94">
        <v>0</v>
      </c>
      <c r="S91" s="94">
        <v>0</v>
      </c>
      <c r="T91" s="94">
        <v>0</v>
      </c>
      <c r="U91">
        <v>3.28</v>
      </c>
      <c r="V91">
        <v>0</v>
      </c>
      <c r="W91">
        <v>2.17</v>
      </c>
      <c r="X91">
        <v>26.51</v>
      </c>
      <c r="Y91">
        <v>8.83</v>
      </c>
      <c r="Z91">
        <v>8.83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8.33</v>
      </c>
      <c r="AH91">
        <v>21.33</v>
      </c>
      <c r="AI91">
        <v>21.34</v>
      </c>
      <c r="AJ91">
        <v>29.78</v>
      </c>
      <c r="AK91">
        <v>0</v>
      </c>
      <c r="AL91">
        <v>0</v>
      </c>
    </row>
    <row r="92" spans="1:38">
      <c r="A92" t="s">
        <v>134</v>
      </c>
      <c r="B92" s="35">
        <v>204.92</v>
      </c>
      <c r="C92" s="35">
        <v>67.680000000000007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69.959999999999994</v>
      </c>
      <c r="N92">
        <v>271.33</v>
      </c>
      <c r="O92">
        <v>93.84</v>
      </c>
      <c r="P92">
        <v>2.78</v>
      </c>
      <c r="Q92">
        <v>6.4</v>
      </c>
      <c r="R92" s="94">
        <v>0</v>
      </c>
      <c r="S92" s="94">
        <v>0</v>
      </c>
      <c r="T92" s="94">
        <v>0</v>
      </c>
      <c r="U92">
        <v>3.28</v>
      </c>
      <c r="V92">
        <v>0</v>
      </c>
      <c r="W92">
        <v>2.17</v>
      </c>
      <c r="X92">
        <v>25.99</v>
      </c>
      <c r="Y92">
        <v>8.67</v>
      </c>
      <c r="Z92">
        <v>8.67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8.33</v>
      </c>
      <c r="AH92">
        <v>21.67</v>
      </c>
      <c r="AI92">
        <v>21.66</v>
      </c>
      <c r="AJ92">
        <v>29.78</v>
      </c>
      <c r="AK92">
        <v>0</v>
      </c>
      <c r="AL92">
        <v>0</v>
      </c>
    </row>
    <row r="93" spans="1:38">
      <c r="A93" t="s">
        <v>135</v>
      </c>
      <c r="B93" s="35">
        <v>204.92</v>
      </c>
      <c r="C93" s="35">
        <v>67.680000000000007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69.959999999999994</v>
      </c>
      <c r="N93">
        <v>230.3</v>
      </c>
      <c r="O93">
        <v>93.84</v>
      </c>
      <c r="P93">
        <v>2.78</v>
      </c>
      <c r="Q93">
        <v>6.4</v>
      </c>
      <c r="R93" s="94">
        <v>0</v>
      </c>
      <c r="S93" s="94">
        <v>0</v>
      </c>
      <c r="T93" s="94">
        <v>0</v>
      </c>
      <c r="U93">
        <v>3.28</v>
      </c>
      <c r="V93">
        <v>0</v>
      </c>
      <c r="W93">
        <v>2.17</v>
      </c>
      <c r="X93">
        <v>25.5</v>
      </c>
      <c r="Y93">
        <v>8.5</v>
      </c>
      <c r="Z93">
        <v>8.5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8.33</v>
      </c>
      <c r="AH93">
        <v>22</v>
      </c>
      <c r="AI93">
        <v>22</v>
      </c>
      <c r="AJ93">
        <v>29.78</v>
      </c>
      <c r="AK93">
        <v>0</v>
      </c>
      <c r="AL93">
        <v>0</v>
      </c>
    </row>
    <row r="94" spans="1:38">
      <c r="A94" t="s">
        <v>136</v>
      </c>
      <c r="B94" s="35">
        <v>204.92</v>
      </c>
      <c r="C94" s="35">
        <v>67.680000000000007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69.959999999999994</v>
      </c>
      <c r="N94">
        <v>191.92</v>
      </c>
      <c r="O94">
        <v>93.84</v>
      </c>
      <c r="P94">
        <v>2.78</v>
      </c>
      <c r="Q94">
        <v>6.4</v>
      </c>
      <c r="R94" s="94">
        <v>0</v>
      </c>
      <c r="S94" s="94">
        <v>0</v>
      </c>
      <c r="T94" s="94">
        <v>0</v>
      </c>
      <c r="U94">
        <v>3.28</v>
      </c>
      <c r="V94">
        <v>0</v>
      </c>
      <c r="W94">
        <v>2.17</v>
      </c>
      <c r="X94">
        <v>25.01</v>
      </c>
      <c r="Y94">
        <v>8.33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8.33</v>
      </c>
      <c r="AH94">
        <v>22.33</v>
      </c>
      <c r="AI94">
        <v>22.34</v>
      </c>
      <c r="AJ94">
        <v>29.78</v>
      </c>
      <c r="AK94">
        <v>0</v>
      </c>
      <c r="AL94">
        <v>0</v>
      </c>
    </row>
    <row r="95" spans="1:38">
      <c r="A95" t="s">
        <v>137</v>
      </c>
      <c r="B95" s="35">
        <v>204.92</v>
      </c>
      <c r="C95" s="35">
        <v>67.680000000000007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69.959999999999994</v>
      </c>
      <c r="N95">
        <v>230.3</v>
      </c>
      <c r="O95">
        <v>93.84</v>
      </c>
      <c r="P95">
        <v>2.62</v>
      </c>
      <c r="Q95">
        <v>6.4</v>
      </c>
      <c r="R95" s="94">
        <v>0</v>
      </c>
      <c r="S95" s="94">
        <v>0</v>
      </c>
      <c r="T95" s="94">
        <v>0</v>
      </c>
      <c r="U95">
        <v>3.05</v>
      </c>
      <c r="V95">
        <v>0</v>
      </c>
      <c r="W95">
        <v>2.17</v>
      </c>
      <c r="X95">
        <v>25.01</v>
      </c>
      <c r="Y95">
        <v>8.33</v>
      </c>
      <c r="Z95">
        <v>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8.33</v>
      </c>
      <c r="AH95">
        <v>22.33</v>
      </c>
      <c r="AI95">
        <v>22.34</v>
      </c>
      <c r="AJ95">
        <v>29.28</v>
      </c>
      <c r="AK95">
        <v>0</v>
      </c>
      <c r="AL95">
        <v>0</v>
      </c>
    </row>
    <row r="96" spans="1:38">
      <c r="A96" t="s">
        <v>138</v>
      </c>
      <c r="B96" s="35">
        <v>204.92</v>
      </c>
      <c r="C96" s="35">
        <v>67.680000000000007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69.959999999999994</v>
      </c>
      <c r="N96">
        <v>191.92</v>
      </c>
      <c r="O96">
        <v>93.84</v>
      </c>
      <c r="P96">
        <v>2.62</v>
      </c>
      <c r="Q96">
        <v>6.4</v>
      </c>
      <c r="R96" s="94">
        <v>0</v>
      </c>
      <c r="S96" s="94">
        <v>0</v>
      </c>
      <c r="T96" s="94">
        <v>0</v>
      </c>
      <c r="U96">
        <v>3.05</v>
      </c>
      <c r="V96">
        <v>0</v>
      </c>
      <c r="W96">
        <v>2.17</v>
      </c>
      <c r="X96">
        <v>25.01</v>
      </c>
      <c r="Y96">
        <v>8.33</v>
      </c>
      <c r="Z96">
        <v>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8.33</v>
      </c>
      <c r="AH96">
        <v>22.33</v>
      </c>
      <c r="AI96">
        <v>22.34</v>
      </c>
      <c r="AJ96">
        <v>29.28</v>
      </c>
      <c r="AK96">
        <v>0</v>
      </c>
      <c r="AL96">
        <v>0</v>
      </c>
    </row>
    <row r="97" spans="1:50">
      <c r="A97" t="s">
        <v>139</v>
      </c>
      <c r="B97" s="35">
        <v>204.92</v>
      </c>
      <c r="C97" s="35">
        <v>67.680000000000007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69.959999999999994</v>
      </c>
      <c r="N97">
        <v>191.92</v>
      </c>
      <c r="O97">
        <v>93.84</v>
      </c>
      <c r="P97">
        <v>2.62</v>
      </c>
      <c r="Q97">
        <v>6.4</v>
      </c>
      <c r="R97" s="94">
        <v>0</v>
      </c>
      <c r="S97" s="94">
        <v>0</v>
      </c>
      <c r="T97" s="94">
        <v>0</v>
      </c>
      <c r="U97">
        <v>3.05</v>
      </c>
      <c r="V97">
        <v>0</v>
      </c>
      <c r="W97">
        <v>2.17</v>
      </c>
      <c r="X97">
        <v>25.01</v>
      </c>
      <c r="Y97">
        <v>8.33</v>
      </c>
      <c r="Z97">
        <v>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8.33</v>
      </c>
      <c r="AH97">
        <v>22.33</v>
      </c>
      <c r="AI97">
        <v>22.34</v>
      </c>
      <c r="AJ97">
        <v>29.28</v>
      </c>
      <c r="AK97">
        <v>0</v>
      </c>
      <c r="AL97">
        <v>0</v>
      </c>
    </row>
    <row r="98" spans="1:50">
      <c r="A98" t="s">
        <v>140</v>
      </c>
      <c r="B98" s="35">
        <v>204.92</v>
      </c>
      <c r="C98" s="35">
        <v>67.680000000000007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69.959999999999994</v>
      </c>
      <c r="N98">
        <v>191.92</v>
      </c>
      <c r="O98">
        <v>93.84</v>
      </c>
      <c r="P98">
        <v>2.62</v>
      </c>
      <c r="Q98">
        <v>6.4</v>
      </c>
      <c r="R98" s="94">
        <v>0</v>
      </c>
      <c r="S98" s="94">
        <v>0</v>
      </c>
      <c r="T98" s="94">
        <v>0</v>
      </c>
      <c r="U98">
        <v>3.05</v>
      </c>
      <c r="V98">
        <v>0</v>
      </c>
      <c r="W98">
        <v>2.17</v>
      </c>
      <c r="X98">
        <v>25.01</v>
      </c>
      <c r="Y98">
        <v>8.33</v>
      </c>
      <c r="Z98">
        <v>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8.33</v>
      </c>
      <c r="AH98">
        <v>22.33</v>
      </c>
      <c r="AI98">
        <v>22.34</v>
      </c>
      <c r="AJ98">
        <v>29.28</v>
      </c>
      <c r="AK98">
        <v>0</v>
      </c>
      <c r="AL98">
        <v>0</v>
      </c>
    </row>
    <row r="99" spans="1:50">
      <c r="A99" t="s">
        <v>141</v>
      </c>
      <c r="B99" s="35">
        <f>SUM(B3:B98)/4000</f>
        <v>4.8116499999999949</v>
      </c>
      <c r="C99" s="35">
        <f t="shared" ref="C99:P99" si="2">SUM(C3:C98)/4000</f>
        <v>1.5528900000000021</v>
      </c>
      <c r="D99" s="94">
        <f t="shared" ref="D99" si="3">SUM(D3:D98)/4000</f>
        <v>0.95939250000000009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0.11044999999999999</v>
      </c>
      <c r="K99" s="38">
        <f t="shared" si="2"/>
        <v>0.11044999999999999</v>
      </c>
      <c r="L99" s="38">
        <f t="shared" si="2"/>
        <v>0.11319249999999997</v>
      </c>
      <c r="M99">
        <f t="shared" si="2"/>
        <v>1.6645850000000002</v>
      </c>
      <c r="N99">
        <f t="shared" si="2"/>
        <v>5.3008750000000013</v>
      </c>
      <c r="O99">
        <f t="shared" si="2"/>
        <v>1.6037925000000024</v>
      </c>
      <c r="P99">
        <f t="shared" si="2"/>
        <v>5.7780000000000026E-2</v>
      </c>
      <c r="Q99">
        <f t="shared" ref="Q99:AF99" si="5">SUM(Q3:Q98)/4000</f>
        <v>0.15434999999999988</v>
      </c>
      <c r="R99" s="94">
        <f t="shared" si="5"/>
        <v>0.32306000000000001</v>
      </c>
      <c r="S99" s="94">
        <f t="shared" si="5"/>
        <v>0.31171500000000002</v>
      </c>
      <c r="T99" s="94">
        <f t="shared" si="5"/>
        <v>0.32461749999999995</v>
      </c>
      <c r="U99">
        <f t="shared" si="5"/>
        <v>6.7005000000000009E-2</v>
      </c>
      <c r="V99">
        <f t="shared" si="5"/>
        <v>0.88395000000000012</v>
      </c>
      <c r="W99">
        <f t="shared" si="5"/>
        <v>3.5399999999999973E-2</v>
      </c>
      <c r="X99">
        <f t="shared" si="5"/>
        <v>0.71926250000000025</v>
      </c>
      <c r="Y99">
        <f t="shared" si="5"/>
        <v>0.23974250000000003</v>
      </c>
      <c r="Z99">
        <f t="shared" si="5"/>
        <v>0.23974750000000003</v>
      </c>
      <c r="AA99">
        <f t="shared" si="5"/>
        <v>1.6755349999999998</v>
      </c>
      <c r="AB99">
        <f t="shared" si="5"/>
        <v>0.33510749999999978</v>
      </c>
      <c r="AC99">
        <f t="shared" si="5"/>
        <v>0.64075000000000004</v>
      </c>
      <c r="AD99">
        <f t="shared" si="5"/>
        <v>0.30549999999999999</v>
      </c>
      <c r="AE99">
        <f t="shared" si="5"/>
        <v>0.62324999999999997</v>
      </c>
      <c r="AF99">
        <f t="shared" si="5"/>
        <v>0.29899999999999999</v>
      </c>
      <c r="AG99">
        <f t="shared" ref="AG99:AM99" si="6">SUM(AG3:AG98)/4000</f>
        <v>0.1811525000000003</v>
      </c>
      <c r="AH99">
        <f t="shared" si="6"/>
        <v>0.48912749999999949</v>
      </c>
      <c r="AI99">
        <f t="shared" si="6"/>
        <v>0.4891799999999995</v>
      </c>
      <c r="AJ99">
        <f t="shared" si="6"/>
        <v>0.67398500000000083</v>
      </c>
      <c r="AK99">
        <f t="shared" si="6"/>
        <v>1.2290000000000001</v>
      </c>
      <c r="AL99">
        <f t="shared" si="6"/>
        <v>0.52300000000000002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244.52</v>
      </c>
      <c r="L3">
        <v>9.06</v>
      </c>
      <c r="M3">
        <v>61.19</v>
      </c>
      <c r="N3">
        <v>50.050000000000004</v>
      </c>
      <c r="O3">
        <v>70.699999999999989</v>
      </c>
      <c r="P3">
        <v>19.75</v>
      </c>
      <c r="Q3">
        <v>8.6600000000000019</v>
      </c>
      <c r="R3">
        <v>17.864112026359145</v>
      </c>
      <c r="S3">
        <v>11.120000000000001</v>
      </c>
      <c r="T3">
        <v>0</v>
      </c>
      <c r="U3">
        <v>59.6</v>
      </c>
      <c r="V3">
        <v>9.1399999999999988</v>
      </c>
      <c r="W3">
        <v>18.674512338425384</v>
      </c>
      <c r="X3">
        <v>62.500000000000014</v>
      </c>
      <c r="Y3">
        <v>0</v>
      </c>
      <c r="Z3">
        <v>0</v>
      </c>
      <c r="AA3">
        <v>0</v>
      </c>
      <c r="AB3">
        <v>1.0100675168792195</v>
      </c>
      <c r="AC3">
        <v>0</v>
      </c>
      <c r="AD3">
        <v>3.8387191521574575</v>
      </c>
      <c r="AE3">
        <v>6.9439530658591995</v>
      </c>
      <c r="AF3">
        <v>5.8991734279918875</v>
      </c>
      <c r="AG3">
        <v>27.915164000000004</v>
      </c>
      <c r="AH3">
        <v>0</v>
      </c>
      <c r="AI3">
        <v>0</v>
      </c>
      <c r="AJ3">
        <v>0</v>
      </c>
      <c r="AK3">
        <v>21.979744680851066</v>
      </c>
      <c r="AL3">
        <v>1.6711325301204818</v>
      </c>
      <c r="AM3">
        <v>0</v>
      </c>
      <c r="AN3">
        <v>0</v>
      </c>
      <c r="AO3">
        <v>0</v>
      </c>
      <c r="AP3">
        <v>5.0244479999999996</v>
      </c>
      <c r="AQ3">
        <v>9.9331920634920632</v>
      </c>
      <c r="AR3">
        <v>0.46996648550724623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729.44223464833294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244.52</v>
      </c>
      <c r="L4">
        <v>9.06</v>
      </c>
      <c r="M4">
        <v>61.19</v>
      </c>
      <c r="N4">
        <v>50.050000000000004</v>
      </c>
      <c r="O4">
        <v>70.699999999999989</v>
      </c>
      <c r="P4">
        <v>19.75</v>
      </c>
      <c r="Q4">
        <v>8.6600000000000019</v>
      </c>
      <c r="R4">
        <v>17.864112026359145</v>
      </c>
      <c r="S4">
        <v>11.120000000000001</v>
      </c>
      <c r="T4">
        <v>0</v>
      </c>
      <c r="U4">
        <v>59.6</v>
      </c>
      <c r="V4">
        <v>8.7700000000000014</v>
      </c>
      <c r="W4">
        <v>18.674512338425384</v>
      </c>
      <c r="X4">
        <v>62.500000000000014</v>
      </c>
      <c r="Y4">
        <v>0</v>
      </c>
      <c r="Z4">
        <v>0</v>
      </c>
      <c r="AA4">
        <v>0</v>
      </c>
      <c r="AB4">
        <v>1.0100675168792195</v>
      </c>
      <c r="AC4">
        <v>0</v>
      </c>
      <c r="AD4">
        <v>3.8387191521574575</v>
      </c>
      <c r="AE4">
        <v>6.9439530658591995</v>
      </c>
      <c r="AF4">
        <v>5.8991734279918875</v>
      </c>
      <c r="AG4">
        <v>27.915164000000004</v>
      </c>
      <c r="AH4">
        <v>0</v>
      </c>
      <c r="AI4">
        <v>0</v>
      </c>
      <c r="AJ4">
        <v>0</v>
      </c>
      <c r="AK4">
        <v>21.979744680851066</v>
      </c>
      <c r="AL4">
        <v>1.6711325301204818</v>
      </c>
      <c r="AM4">
        <v>0</v>
      </c>
      <c r="AN4">
        <v>0</v>
      </c>
      <c r="AO4">
        <v>0</v>
      </c>
      <c r="AP4">
        <v>5.0244479999999996</v>
      </c>
      <c r="AQ4">
        <v>9.9331920634920632</v>
      </c>
      <c r="AR4">
        <v>0.46996648550724623</v>
      </c>
      <c r="AS4">
        <v>1.9280493606898603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729.07223464833294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244.52</v>
      </c>
      <c r="L5">
        <v>9.06</v>
      </c>
      <c r="M5">
        <v>61.19</v>
      </c>
      <c r="N5">
        <v>50.050000000000004</v>
      </c>
      <c r="O5">
        <v>70.699999999999989</v>
      </c>
      <c r="P5">
        <v>19.75</v>
      </c>
      <c r="Q5">
        <v>8.6600000000000019</v>
      </c>
      <c r="R5">
        <v>17.864112026359145</v>
      </c>
      <c r="S5">
        <v>11.120000000000001</v>
      </c>
      <c r="T5">
        <v>0</v>
      </c>
      <c r="U5">
        <v>59.6</v>
      </c>
      <c r="V5">
        <v>8.7700000000000014</v>
      </c>
      <c r="W5">
        <v>18.674512338425384</v>
      </c>
      <c r="X5">
        <v>62.5</v>
      </c>
      <c r="Y5">
        <v>0</v>
      </c>
      <c r="Z5">
        <v>0</v>
      </c>
      <c r="AA5">
        <v>0</v>
      </c>
      <c r="AB5">
        <v>1.0100675168792195</v>
      </c>
      <c r="AC5">
        <v>0</v>
      </c>
      <c r="AD5">
        <v>3.8387191521574575</v>
      </c>
      <c r="AE5">
        <v>6.9439530658591995</v>
      </c>
      <c r="AF5">
        <v>5.8991734279918875</v>
      </c>
      <c r="AG5">
        <v>27.915164000000004</v>
      </c>
      <c r="AH5">
        <v>0</v>
      </c>
      <c r="AI5">
        <v>0</v>
      </c>
      <c r="AJ5">
        <v>0</v>
      </c>
      <c r="AK5">
        <v>21.979744680851066</v>
      </c>
      <c r="AL5">
        <v>9.9894931153184157</v>
      </c>
      <c r="AM5">
        <v>0</v>
      </c>
      <c r="AN5">
        <v>0</v>
      </c>
      <c r="AO5">
        <v>0</v>
      </c>
      <c r="AP5">
        <v>2.4287760000000005</v>
      </c>
      <c r="AQ5">
        <v>9.9331920634920632</v>
      </c>
      <c r="AR5">
        <v>0.46996648550724623</v>
      </c>
      <c r="AS5">
        <v>1.9280493606898603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734.79492323353077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244.52</v>
      </c>
      <c r="L6">
        <v>9.06</v>
      </c>
      <c r="M6">
        <v>61.19</v>
      </c>
      <c r="N6">
        <v>50.050000000000004</v>
      </c>
      <c r="O6">
        <v>70.699999999999989</v>
      </c>
      <c r="P6">
        <v>19.75</v>
      </c>
      <c r="Q6">
        <v>8.6600000000000019</v>
      </c>
      <c r="R6">
        <v>17.864112026359145</v>
      </c>
      <c r="S6">
        <v>11.120000000000001</v>
      </c>
      <c r="T6">
        <v>0</v>
      </c>
      <c r="U6">
        <v>59.6</v>
      </c>
      <c r="V6">
        <v>8.7700000000000014</v>
      </c>
      <c r="W6">
        <v>18.674512338425384</v>
      </c>
      <c r="X6">
        <v>62.5</v>
      </c>
      <c r="Y6">
        <v>0</v>
      </c>
      <c r="Z6">
        <v>0</v>
      </c>
      <c r="AA6">
        <v>0</v>
      </c>
      <c r="AB6">
        <v>1.0100675168792195</v>
      </c>
      <c r="AC6">
        <v>0</v>
      </c>
      <c r="AD6">
        <v>3.8387191521574575</v>
      </c>
      <c r="AE6">
        <v>6.9439530658591995</v>
      </c>
      <c r="AF6">
        <v>5.8991734279918875</v>
      </c>
      <c r="AG6">
        <v>27.915164000000004</v>
      </c>
      <c r="AH6">
        <v>0</v>
      </c>
      <c r="AI6">
        <v>0</v>
      </c>
      <c r="AJ6">
        <v>0</v>
      </c>
      <c r="AK6">
        <v>21.979744680851066</v>
      </c>
      <c r="AL6">
        <v>56.825966437177279</v>
      </c>
      <c r="AM6">
        <v>0</v>
      </c>
      <c r="AN6">
        <v>0</v>
      </c>
      <c r="AO6">
        <v>0</v>
      </c>
      <c r="AP6">
        <v>2.4287760000000005</v>
      </c>
      <c r="AQ6">
        <v>9.9331920634920632</v>
      </c>
      <c r="AR6">
        <v>0.46996648550724623</v>
      </c>
      <c r="AS6">
        <v>1.9280493606898603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781.63139655538964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244.52</v>
      </c>
      <c r="L7">
        <v>9.06</v>
      </c>
      <c r="M7">
        <v>61.19</v>
      </c>
      <c r="N7">
        <v>50.050000000000004</v>
      </c>
      <c r="O7">
        <v>70.699999999999989</v>
      </c>
      <c r="P7">
        <v>19.75</v>
      </c>
      <c r="Q7">
        <v>8.6600000000000019</v>
      </c>
      <c r="R7">
        <v>17.864112026359145</v>
      </c>
      <c r="S7">
        <v>11.120000000000001</v>
      </c>
      <c r="T7">
        <v>0</v>
      </c>
      <c r="U7">
        <v>59.6</v>
      </c>
      <c r="V7">
        <v>8.7700000000000014</v>
      </c>
      <c r="W7">
        <v>18.674512338425384</v>
      </c>
      <c r="X7">
        <v>62.5</v>
      </c>
      <c r="Y7">
        <v>0</v>
      </c>
      <c r="Z7">
        <v>0</v>
      </c>
      <c r="AA7">
        <v>0</v>
      </c>
      <c r="AB7">
        <v>1.0100675168792195</v>
      </c>
      <c r="AC7">
        <v>0</v>
      </c>
      <c r="AD7">
        <v>0.55780015140045425</v>
      </c>
      <c r="AE7">
        <v>6.9439530658591995</v>
      </c>
      <c r="AF7">
        <v>5.8991734279918875</v>
      </c>
      <c r="AG7">
        <v>27.915164000000004</v>
      </c>
      <c r="AH7">
        <v>0</v>
      </c>
      <c r="AI7">
        <v>0</v>
      </c>
      <c r="AJ7">
        <v>0</v>
      </c>
      <c r="AK7">
        <v>21.979744680851066</v>
      </c>
      <c r="AL7">
        <v>56.825966437177279</v>
      </c>
      <c r="AM7">
        <v>0</v>
      </c>
      <c r="AN7">
        <v>0</v>
      </c>
      <c r="AO7">
        <v>0</v>
      </c>
      <c r="AP7">
        <v>2.4287760000000005</v>
      </c>
      <c r="AQ7">
        <v>9.9331920634920632</v>
      </c>
      <c r="AR7">
        <v>0.46996648550724623</v>
      </c>
      <c r="AS7">
        <v>1.9280493606898603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778.35047755463268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244.52</v>
      </c>
      <c r="L8">
        <v>9.06</v>
      </c>
      <c r="M8">
        <v>61.19</v>
      </c>
      <c r="N8">
        <v>50.050000000000004</v>
      </c>
      <c r="O8">
        <v>70.699999999999989</v>
      </c>
      <c r="P8">
        <v>19.75</v>
      </c>
      <c r="Q8">
        <v>8.6600000000000019</v>
      </c>
      <c r="R8">
        <v>17.864112026359145</v>
      </c>
      <c r="S8">
        <v>11.120000000000001</v>
      </c>
      <c r="T8">
        <v>0</v>
      </c>
      <c r="U8">
        <v>59.6</v>
      </c>
      <c r="V8">
        <v>8.7700000000000014</v>
      </c>
      <c r="W8">
        <v>18.674512338425384</v>
      </c>
      <c r="X8">
        <v>62.5</v>
      </c>
      <c r="Y8">
        <v>0</v>
      </c>
      <c r="Z8">
        <v>0</v>
      </c>
      <c r="AA8">
        <v>0</v>
      </c>
      <c r="AB8">
        <v>1.0100675168792195</v>
      </c>
      <c r="AC8">
        <v>0</v>
      </c>
      <c r="AD8">
        <v>0.55780015140045425</v>
      </c>
      <c r="AE8">
        <v>6.9439530658591995</v>
      </c>
      <c r="AF8">
        <v>5.8991734279918875</v>
      </c>
      <c r="AG8">
        <v>27.915164000000004</v>
      </c>
      <c r="AH8">
        <v>0</v>
      </c>
      <c r="AI8">
        <v>0</v>
      </c>
      <c r="AJ8">
        <v>0</v>
      </c>
      <c r="AK8">
        <v>21.979744680851066</v>
      </c>
      <c r="AL8">
        <v>56.825966437177279</v>
      </c>
      <c r="AM8">
        <v>0</v>
      </c>
      <c r="AN8">
        <v>0</v>
      </c>
      <c r="AO8">
        <v>0</v>
      </c>
      <c r="AP8">
        <v>2.4287760000000005</v>
      </c>
      <c r="AQ8">
        <v>9.9331920634920632</v>
      </c>
      <c r="AR8">
        <v>0.46996648550724623</v>
      </c>
      <c r="AS8">
        <v>1.9280493606898603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778.35047755463268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244.52</v>
      </c>
      <c r="L9">
        <v>9.06</v>
      </c>
      <c r="M9">
        <v>61.19</v>
      </c>
      <c r="N9">
        <v>50.050000000000004</v>
      </c>
      <c r="O9">
        <v>70.699999999999989</v>
      </c>
      <c r="P9">
        <v>19.75</v>
      </c>
      <c r="Q9">
        <v>8.6600000000000019</v>
      </c>
      <c r="R9">
        <v>17.864112026359145</v>
      </c>
      <c r="S9">
        <v>11.120000000000001</v>
      </c>
      <c r="T9">
        <v>0</v>
      </c>
      <c r="U9">
        <v>59.6</v>
      </c>
      <c r="V9">
        <v>8.7700000000000014</v>
      </c>
      <c r="W9">
        <v>18.674512338425384</v>
      </c>
      <c r="X9">
        <v>62.5</v>
      </c>
      <c r="Y9">
        <v>0</v>
      </c>
      <c r="Z9">
        <v>0</v>
      </c>
      <c r="AA9">
        <v>0</v>
      </c>
      <c r="AB9">
        <v>1.0100675168792195</v>
      </c>
      <c r="AC9">
        <v>0</v>
      </c>
      <c r="AD9">
        <v>0.55780015140045425</v>
      </c>
      <c r="AE9">
        <v>6.9439530658591995</v>
      </c>
      <c r="AF9">
        <v>5.8991734279918875</v>
      </c>
      <c r="AG9">
        <v>27.915164000000004</v>
      </c>
      <c r="AH9">
        <v>0</v>
      </c>
      <c r="AI9">
        <v>0</v>
      </c>
      <c r="AJ9">
        <v>0</v>
      </c>
      <c r="AK9">
        <v>21.979744680851066</v>
      </c>
      <c r="AL9">
        <v>56.825966437177279</v>
      </c>
      <c r="AM9">
        <v>0</v>
      </c>
      <c r="AN9">
        <v>0</v>
      </c>
      <c r="AO9">
        <v>0</v>
      </c>
      <c r="AP9">
        <v>5.0244479999999996</v>
      </c>
      <c r="AQ9">
        <v>9.9331920634920632</v>
      </c>
      <c r="AR9">
        <v>0.46996648550724623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780.94614955463271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244.52</v>
      </c>
      <c r="L10">
        <v>9.06</v>
      </c>
      <c r="M10">
        <v>61.19</v>
      </c>
      <c r="N10">
        <v>50.050000000000004</v>
      </c>
      <c r="O10">
        <v>70.699999999999989</v>
      </c>
      <c r="P10">
        <v>19.75</v>
      </c>
      <c r="Q10">
        <v>8.6600000000000019</v>
      </c>
      <c r="R10">
        <v>17.864112026359145</v>
      </c>
      <c r="S10">
        <v>11.120000000000001</v>
      </c>
      <c r="T10">
        <v>0</v>
      </c>
      <c r="U10">
        <v>59.6</v>
      </c>
      <c r="V10">
        <v>8.7700000000000014</v>
      </c>
      <c r="W10">
        <v>18.674512338425384</v>
      </c>
      <c r="X10">
        <v>62.5</v>
      </c>
      <c r="Y10">
        <v>0</v>
      </c>
      <c r="Z10">
        <v>0</v>
      </c>
      <c r="AA10">
        <v>0</v>
      </c>
      <c r="AB10">
        <v>1.0100675168792195</v>
      </c>
      <c r="AC10">
        <v>0</v>
      </c>
      <c r="AD10">
        <v>0.55780015140045425</v>
      </c>
      <c r="AE10">
        <v>6.9439530658591995</v>
      </c>
      <c r="AF10">
        <v>5.8991734279918875</v>
      </c>
      <c r="AG10">
        <v>27.915164000000004</v>
      </c>
      <c r="AH10">
        <v>0</v>
      </c>
      <c r="AI10">
        <v>0</v>
      </c>
      <c r="AJ10">
        <v>0</v>
      </c>
      <c r="AK10">
        <v>21.979744680851066</v>
      </c>
      <c r="AL10">
        <v>9.9894931153184157</v>
      </c>
      <c r="AM10">
        <v>0</v>
      </c>
      <c r="AN10">
        <v>0</v>
      </c>
      <c r="AO10">
        <v>0</v>
      </c>
      <c r="AP10">
        <v>5.0244479999999996</v>
      </c>
      <c r="AQ10">
        <v>9.9331920634920632</v>
      </c>
      <c r="AR10">
        <v>0.46996648550724623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734.10967623277384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244.52</v>
      </c>
      <c r="L11">
        <v>9.06</v>
      </c>
      <c r="M11">
        <v>61.19</v>
      </c>
      <c r="N11">
        <v>50.050000000000004</v>
      </c>
      <c r="O11">
        <v>70.699999999999989</v>
      </c>
      <c r="P11">
        <v>19.75</v>
      </c>
      <c r="Q11">
        <v>8.6600000000000019</v>
      </c>
      <c r="R11">
        <v>17.864112026359145</v>
      </c>
      <c r="S11">
        <v>11.120000000000001</v>
      </c>
      <c r="T11">
        <v>0</v>
      </c>
      <c r="U11">
        <v>59.6</v>
      </c>
      <c r="V11">
        <v>8.7700000000000014</v>
      </c>
      <c r="W11">
        <v>18.674512338425384</v>
      </c>
      <c r="X11">
        <v>62.5</v>
      </c>
      <c r="Y11">
        <v>0</v>
      </c>
      <c r="Z11">
        <v>0</v>
      </c>
      <c r="AA11">
        <v>0</v>
      </c>
      <c r="AB11">
        <v>1.0100675168792195</v>
      </c>
      <c r="AC11">
        <v>0</v>
      </c>
      <c r="AD11">
        <v>0.55780015140045425</v>
      </c>
      <c r="AE11">
        <v>6.9439530658591995</v>
      </c>
      <c r="AF11">
        <v>5.8991734279918875</v>
      </c>
      <c r="AG11">
        <v>27.915164000000004</v>
      </c>
      <c r="AH11">
        <v>0</v>
      </c>
      <c r="AI11">
        <v>0</v>
      </c>
      <c r="AJ11">
        <v>0</v>
      </c>
      <c r="AK11">
        <v>21.979744680851066</v>
      </c>
      <c r="AL11">
        <v>1.6711325301204818</v>
      </c>
      <c r="AM11">
        <v>0</v>
      </c>
      <c r="AN11">
        <v>0</v>
      </c>
      <c r="AO11">
        <v>0</v>
      </c>
      <c r="AP11">
        <v>2.4287760000000005</v>
      </c>
      <c r="AQ11">
        <v>9.9331920634920632</v>
      </c>
      <c r="AR11">
        <v>0.46996648550724623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723.19564364757593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244.52</v>
      </c>
      <c r="L12">
        <v>9.06</v>
      </c>
      <c r="M12">
        <v>61.19</v>
      </c>
      <c r="N12">
        <v>50.050000000000004</v>
      </c>
      <c r="O12">
        <v>70.699999999999989</v>
      </c>
      <c r="P12">
        <v>19.75</v>
      </c>
      <c r="Q12">
        <v>8.6600000000000019</v>
      </c>
      <c r="R12">
        <v>17.864112026359145</v>
      </c>
      <c r="S12">
        <v>11.120000000000001</v>
      </c>
      <c r="T12">
        <v>0</v>
      </c>
      <c r="U12">
        <v>59.6</v>
      </c>
      <c r="V12">
        <v>8.7700000000000014</v>
      </c>
      <c r="W12">
        <v>18.674512338425384</v>
      </c>
      <c r="X12">
        <v>62.5</v>
      </c>
      <c r="Y12">
        <v>0</v>
      </c>
      <c r="Z12">
        <v>0</v>
      </c>
      <c r="AA12">
        <v>0</v>
      </c>
      <c r="AB12">
        <v>1.0100675168792195</v>
      </c>
      <c r="AC12">
        <v>0</v>
      </c>
      <c r="AD12">
        <v>0.55780015140045425</v>
      </c>
      <c r="AE12">
        <v>6.9439530658591995</v>
      </c>
      <c r="AF12">
        <v>5.8991734279918875</v>
      </c>
      <c r="AG12">
        <v>27.915164000000004</v>
      </c>
      <c r="AH12">
        <v>0</v>
      </c>
      <c r="AI12">
        <v>0</v>
      </c>
      <c r="AJ12">
        <v>0</v>
      </c>
      <c r="AK12">
        <v>21.979744680851066</v>
      </c>
      <c r="AL12">
        <v>1.6711325301204818</v>
      </c>
      <c r="AM12">
        <v>0</v>
      </c>
      <c r="AN12">
        <v>0</v>
      </c>
      <c r="AO12">
        <v>0</v>
      </c>
      <c r="AP12">
        <v>2.4287760000000005</v>
      </c>
      <c r="AQ12">
        <v>9.9331920634920632</v>
      </c>
      <c r="AR12">
        <v>0.46996648550724623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723.19564364757593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244.52</v>
      </c>
      <c r="L13">
        <v>9.06</v>
      </c>
      <c r="M13">
        <v>61.19</v>
      </c>
      <c r="N13">
        <v>50.050000000000004</v>
      </c>
      <c r="O13">
        <v>70.699999999999989</v>
      </c>
      <c r="P13">
        <v>19.75</v>
      </c>
      <c r="Q13">
        <v>8.6600000000000019</v>
      </c>
      <c r="R13">
        <v>17.864112026359145</v>
      </c>
      <c r="S13">
        <v>11.120000000000001</v>
      </c>
      <c r="T13">
        <v>0</v>
      </c>
      <c r="U13">
        <v>59.6</v>
      </c>
      <c r="V13">
        <v>8.7700000000000014</v>
      </c>
      <c r="W13">
        <v>18.674512338425384</v>
      </c>
      <c r="X13">
        <v>62.5</v>
      </c>
      <c r="Y13">
        <v>0</v>
      </c>
      <c r="Z13">
        <v>0</v>
      </c>
      <c r="AA13">
        <v>0</v>
      </c>
      <c r="AB13">
        <v>1.0100675168792195</v>
      </c>
      <c r="AC13">
        <v>0</v>
      </c>
      <c r="AD13">
        <v>0.55780015140045425</v>
      </c>
      <c r="AE13">
        <v>6.9439530658591995</v>
      </c>
      <c r="AF13">
        <v>5.8991734279918875</v>
      </c>
      <c r="AG13">
        <v>27.915164000000004</v>
      </c>
      <c r="AH13">
        <v>0</v>
      </c>
      <c r="AI13">
        <v>0</v>
      </c>
      <c r="AJ13">
        <v>0</v>
      </c>
      <c r="AK13">
        <v>21.979744680851066</v>
      </c>
      <c r="AL13">
        <v>1.6711325301204818</v>
      </c>
      <c r="AM13">
        <v>0</v>
      </c>
      <c r="AN13">
        <v>0</v>
      </c>
      <c r="AO13">
        <v>0</v>
      </c>
      <c r="AP13">
        <v>2.4287760000000005</v>
      </c>
      <c r="AQ13">
        <v>9.9331920634920632</v>
      </c>
      <c r="AR13">
        <v>0.46996648550724623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723.19564364757593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244.52</v>
      </c>
      <c r="L14">
        <v>9.06</v>
      </c>
      <c r="M14">
        <v>61.19</v>
      </c>
      <c r="N14">
        <v>50.050000000000004</v>
      </c>
      <c r="O14">
        <v>70.699999999999989</v>
      </c>
      <c r="P14">
        <v>19.75</v>
      </c>
      <c r="Q14">
        <v>8.6600000000000019</v>
      </c>
      <c r="R14">
        <v>17.864112026359145</v>
      </c>
      <c r="S14">
        <v>11.120000000000001</v>
      </c>
      <c r="T14">
        <v>0</v>
      </c>
      <c r="U14">
        <v>59.6</v>
      </c>
      <c r="V14">
        <v>8.7700000000000014</v>
      </c>
      <c r="W14">
        <v>18.674512338425384</v>
      </c>
      <c r="X14">
        <v>62.5</v>
      </c>
      <c r="Y14">
        <v>0</v>
      </c>
      <c r="Z14">
        <v>0</v>
      </c>
      <c r="AA14">
        <v>0</v>
      </c>
      <c r="AB14">
        <v>1.0100675168792195</v>
      </c>
      <c r="AC14">
        <v>0</v>
      </c>
      <c r="AD14">
        <v>0.55780015140045425</v>
      </c>
      <c r="AE14">
        <v>6.9439530658591995</v>
      </c>
      <c r="AF14">
        <v>5.8991734279918875</v>
      </c>
      <c r="AG14">
        <v>27.915164000000004</v>
      </c>
      <c r="AH14">
        <v>0</v>
      </c>
      <c r="AI14">
        <v>0</v>
      </c>
      <c r="AJ14">
        <v>0</v>
      </c>
      <c r="AK14">
        <v>21.979744680851066</v>
      </c>
      <c r="AL14">
        <v>1.6711325301204818</v>
      </c>
      <c r="AM14">
        <v>0</v>
      </c>
      <c r="AN14">
        <v>0</v>
      </c>
      <c r="AO14">
        <v>0</v>
      </c>
      <c r="AP14">
        <v>2.4287760000000005</v>
      </c>
      <c r="AQ14">
        <v>9.9331920634920632</v>
      </c>
      <c r="AR14">
        <v>0.46996648550724623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723.19564364757593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244.52</v>
      </c>
      <c r="L15">
        <v>9.06</v>
      </c>
      <c r="M15">
        <v>61.19</v>
      </c>
      <c r="N15">
        <v>50.050000000000004</v>
      </c>
      <c r="O15">
        <v>70.699999999999989</v>
      </c>
      <c r="P15">
        <v>19.75</v>
      </c>
      <c r="Q15">
        <v>8.6600000000000019</v>
      </c>
      <c r="R15">
        <v>17.864112026359145</v>
      </c>
      <c r="S15">
        <v>11.120000000000001</v>
      </c>
      <c r="T15">
        <v>0</v>
      </c>
      <c r="U15">
        <v>59.6</v>
      </c>
      <c r="V15">
        <v>8.7700000000000014</v>
      </c>
      <c r="W15">
        <v>18.674512338425384</v>
      </c>
      <c r="X15">
        <v>62.5</v>
      </c>
      <c r="Y15">
        <v>0</v>
      </c>
      <c r="Z15">
        <v>0</v>
      </c>
      <c r="AA15">
        <v>0</v>
      </c>
      <c r="AB15">
        <v>1.0100675168792195</v>
      </c>
      <c r="AC15">
        <v>0</v>
      </c>
      <c r="AD15">
        <v>0.55780015140045425</v>
      </c>
      <c r="AE15">
        <v>13.892298258894778</v>
      </c>
      <c r="AF15">
        <v>5.8991734279918875</v>
      </c>
      <c r="AG15">
        <v>27.915164000000004</v>
      </c>
      <c r="AH15">
        <v>0</v>
      </c>
      <c r="AI15">
        <v>0</v>
      </c>
      <c r="AJ15">
        <v>0</v>
      </c>
      <c r="AK15">
        <v>21.979744680851066</v>
      </c>
      <c r="AL15">
        <v>1.6711325301204818</v>
      </c>
      <c r="AM15">
        <v>0</v>
      </c>
      <c r="AN15">
        <v>0</v>
      </c>
      <c r="AO15">
        <v>0</v>
      </c>
      <c r="AP15">
        <v>2.4287760000000005</v>
      </c>
      <c r="AQ15">
        <v>9.9331920634920632</v>
      </c>
      <c r="AR15">
        <v>0.46996648550724623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730.14398884061154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244.52</v>
      </c>
      <c r="L16">
        <v>9.06</v>
      </c>
      <c r="M16">
        <v>61.19</v>
      </c>
      <c r="N16">
        <v>50.050000000000004</v>
      </c>
      <c r="O16">
        <v>70.699999999999989</v>
      </c>
      <c r="P16">
        <v>19.75</v>
      </c>
      <c r="Q16">
        <v>8.6600000000000019</v>
      </c>
      <c r="R16">
        <v>17.864112026359145</v>
      </c>
      <c r="S16">
        <v>11.120000000000001</v>
      </c>
      <c r="T16">
        <v>0</v>
      </c>
      <c r="U16">
        <v>59.6</v>
      </c>
      <c r="V16">
        <v>8.7700000000000014</v>
      </c>
      <c r="W16">
        <v>18.674512338425384</v>
      </c>
      <c r="X16">
        <v>62.5</v>
      </c>
      <c r="Y16">
        <v>0</v>
      </c>
      <c r="Z16">
        <v>0</v>
      </c>
      <c r="AA16">
        <v>0</v>
      </c>
      <c r="AB16">
        <v>1.0100675168792195</v>
      </c>
      <c r="AC16">
        <v>0</v>
      </c>
      <c r="AD16">
        <v>0.55780015140045425</v>
      </c>
      <c r="AE16">
        <v>13.892298258894778</v>
      </c>
      <c r="AF16">
        <v>5.8991734279918875</v>
      </c>
      <c r="AG16">
        <v>27.915164000000004</v>
      </c>
      <c r="AH16">
        <v>8.7795573389651516</v>
      </c>
      <c r="AI16">
        <v>0</v>
      </c>
      <c r="AJ16">
        <v>0</v>
      </c>
      <c r="AK16">
        <v>21.979744680851066</v>
      </c>
      <c r="AL16">
        <v>1.6711325301204818</v>
      </c>
      <c r="AM16">
        <v>0</v>
      </c>
      <c r="AN16">
        <v>0</v>
      </c>
      <c r="AO16">
        <v>0</v>
      </c>
      <c r="AP16">
        <v>2.4287760000000005</v>
      </c>
      <c r="AQ16">
        <v>9.9331920634920632</v>
      </c>
      <c r="AR16">
        <v>0.46996648550724623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738.92354617957665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244.52</v>
      </c>
      <c r="L17">
        <v>9.06</v>
      </c>
      <c r="M17">
        <v>61.19</v>
      </c>
      <c r="N17">
        <v>50.050000000000004</v>
      </c>
      <c r="O17">
        <v>70.699999999999989</v>
      </c>
      <c r="P17">
        <v>19.75</v>
      </c>
      <c r="Q17">
        <v>8.6600000000000019</v>
      </c>
      <c r="R17">
        <v>17.864112026359145</v>
      </c>
      <c r="S17">
        <v>11.120000000000001</v>
      </c>
      <c r="T17">
        <v>0</v>
      </c>
      <c r="U17">
        <v>59.6</v>
      </c>
      <c r="V17">
        <v>8.7700000000000014</v>
      </c>
      <c r="W17">
        <v>18.674512338425384</v>
      </c>
      <c r="X17">
        <v>62.5</v>
      </c>
      <c r="Y17">
        <v>0</v>
      </c>
      <c r="Z17">
        <v>0</v>
      </c>
      <c r="AA17">
        <v>0</v>
      </c>
      <c r="AB17">
        <v>1.0100675168792195</v>
      </c>
      <c r="AC17">
        <v>0</v>
      </c>
      <c r="AD17">
        <v>0.55780015140045425</v>
      </c>
      <c r="AE17">
        <v>13.892298258894778</v>
      </c>
      <c r="AF17">
        <v>5.8991734279918875</v>
      </c>
      <c r="AG17">
        <v>27.915164000000004</v>
      </c>
      <c r="AH17">
        <v>8.7795573389651516</v>
      </c>
      <c r="AI17">
        <v>0</v>
      </c>
      <c r="AJ17">
        <v>0</v>
      </c>
      <c r="AK17">
        <v>21.979744680851066</v>
      </c>
      <c r="AL17">
        <v>9.1464664371772795</v>
      </c>
      <c r="AM17">
        <v>0</v>
      </c>
      <c r="AN17">
        <v>0</v>
      </c>
      <c r="AO17">
        <v>0</v>
      </c>
      <c r="AP17">
        <v>2.4287760000000005</v>
      </c>
      <c r="AQ17">
        <v>9.9331920634920632</v>
      </c>
      <c r="AR17">
        <v>0.46996648550724623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746.39888008663343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244.52</v>
      </c>
      <c r="L18">
        <v>9.06</v>
      </c>
      <c r="M18">
        <v>61.19</v>
      </c>
      <c r="N18">
        <v>50.050000000000004</v>
      </c>
      <c r="O18">
        <v>70.699999999999989</v>
      </c>
      <c r="P18">
        <v>19.75</v>
      </c>
      <c r="Q18">
        <v>8.6600000000000019</v>
      </c>
      <c r="R18">
        <v>17.864112026359145</v>
      </c>
      <c r="S18">
        <v>11.120000000000001</v>
      </c>
      <c r="T18">
        <v>0</v>
      </c>
      <c r="U18">
        <v>59.6</v>
      </c>
      <c r="V18">
        <v>8.7700000000000014</v>
      </c>
      <c r="W18">
        <v>18.674512338425384</v>
      </c>
      <c r="X18">
        <v>62.5</v>
      </c>
      <c r="Y18">
        <v>0</v>
      </c>
      <c r="Z18">
        <v>0</v>
      </c>
      <c r="AA18">
        <v>0</v>
      </c>
      <c r="AB18">
        <v>1.0100675168792195</v>
      </c>
      <c r="AC18">
        <v>0</v>
      </c>
      <c r="AD18">
        <v>0.55780015140045425</v>
      </c>
      <c r="AE18">
        <v>13.892298258894778</v>
      </c>
      <c r="AF18">
        <v>5.8991734279918875</v>
      </c>
      <c r="AG18">
        <v>27.915164000000004</v>
      </c>
      <c r="AH18">
        <v>8.7795573389651516</v>
      </c>
      <c r="AI18">
        <v>0</v>
      </c>
      <c r="AJ18">
        <v>0</v>
      </c>
      <c r="AK18">
        <v>21.979744680851066</v>
      </c>
      <c r="AL18">
        <v>9.1464664371772795</v>
      </c>
      <c r="AM18">
        <v>0</v>
      </c>
      <c r="AN18">
        <v>0</v>
      </c>
      <c r="AO18">
        <v>0</v>
      </c>
      <c r="AP18">
        <v>2.4287760000000005</v>
      </c>
      <c r="AQ18">
        <v>9.9331920634920632</v>
      </c>
      <c r="AR18">
        <v>0.46996648550724623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746.39888008663343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244.52</v>
      </c>
      <c r="L19">
        <v>9.06</v>
      </c>
      <c r="M19">
        <v>61.19</v>
      </c>
      <c r="N19">
        <v>50.050000000000004</v>
      </c>
      <c r="O19">
        <v>70.699999999999989</v>
      </c>
      <c r="P19">
        <v>19.75</v>
      </c>
      <c r="Q19">
        <v>8.6600000000000019</v>
      </c>
      <c r="R19">
        <v>17.864112026359145</v>
      </c>
      <c r="S19">
        <v>11.120000000000001</v>
      </c>
      <c r="T19">
        <v>0</v>
      </c>
      <c r="U19">
        <v>59.6</v>
      </c>
      <c r="V19">
        <v>8.7700000000000014</v>
      </c>
      <c r="W19">
        <v>18.674512338425384</v>
      </c>
      <c r="X19">
        <v>62.5</v>
      </c>
      <c r="Y19">
        <v>0</v>
      </c>
      <c r="Z19">
        <v>0</v>
      </c>
      <c r="AA19">
        <v>0</v>
      </c>
      <c r="AB19">
        <v>1.0100675168792195</v>
      </c>
      <c r="AC19">
        <v>0</v>
      </c>
      <c r="AD19">
        <v>0.55780015140045425</v>
      </c>
      <c r="AE19">
        <v>13.892298258894778</v>
      </c>
      <c r="AF19">
        <v>5.8991734279918875</v>
      </c>
      <c r="AG19">
        <v>27.915164000000004</v>
      </c>
      <c r="AH19">
        <v>8.7795573389651516</v>
      </c>
      <c r="AI19">
        <v>0</v>
      </c>
      <c r="AJ19">
        <v>0</v>
      </c>
      <c r="AK19">
        <v>21.979744680851066</v>
      </c>
      <c r="AL19">
        <v>1.6711325301204818</v>
      </c>
      <c r="AM19">
        <v>0</v>
      </c>
      <c r="AN19">
        <v>0</v>
      </c>
      <c r="AO19">
        <v>0</v>
      </c>
      <c r="AP19">
        <v>2.4287760000000005</v>
      </c>
      <c r="AQ19">
        <v>9.9331920634920632</v>
      </c>
      <c r="AR19">
        <v>0.46996648550724623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738.92354617957665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244.52</v>
      </c>
      <c r="L20">
        <v>9.06</v>
      </c>
      <c r="M20">
        <v>61.19</v>
      </c>
      <c r="N20">
        <v>50.050000000000004</v>
      </c>
      <c r="O20">
        <v>70.699999999999989</v>
      </c>
      <c r="P20">
        <v>19.75</v>
      </c>
      <c r="Q20">
        <v>8.6600000000000019</v>
      </c>
      <c r="R20">
        <v>17.864112026359145</v>
      </c>
      <c r="S20">
        <v>11.120000000000001</v>
      </c>
      <c r="T20">
        <v>0</v>
      </c>
      <c r="U20">
        <v>59.6</v>
      </c>
      <c r="V20">
        <v>8.7700000000000014</v>
      </c>
      <c r="W20">
        <v>18.674512338425384</v>
      </c>
      <c r="X20">
        <v>62.5</v>
      </c>
      <c r="Y20">
        <v>0</v>
      </c>
      <c r="Z20">
        <v>0</v>
      </c>
      <c r="AA20">
        <v>0</v>
      </c>
      <c r="AB20">
        <v>1.0100675168792195</v>
      </c>
      <c r="AC20">
        <v>0</v>
      </c>
      <c r="AD20">
        <v>0.55780015140045425</v>
      </c>
      <c r="AE20">
        <v>13.892298258894778</v>
      </c>
      <c r="AF20">
        <v>5.8991734279918875</v>
      </c>
      <c r="AG20">
        <v>27.915164000000004</v>
      </c>
      <c r="AH20">
        <v>8.7795573389651516</v>
      </c>
      <c r="AI20">
        <v>0</v>
      </c>
      <c r="AJ20">
        <v>0</v>
      </c>
      <c r="AK20">
        <v>21.979744680851066</v>
      </c>
      <c r="AL20">
        <v>1.6711325301204818</v>
      </c>
      <c r="AM20">
        <v>0</v>
      </c>
      <c r="AN20">
        <v>0</v>
      </c>
      <c r="AO20">
        <v>0</v>
      </c>
      <c r="AP20">
        <v>2.4287760000000005</v>
      </c>
      <c r="AQ20">
        <v>9.9331920634920632</v>
      </c>
      <c r="AR20">
        <v>0.46996648550724623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738.92354617957665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244.52</v>
      </c>
      <c r="L21">
        <v>9.06</v>
      </c>
      <c r="M21">
        <v>61.19</v>
      </c>
      <c r="N21">
        <v>50.050000000000004</v>
      </c>
      <c r="O21">
        <v>70.699999999999989</v>
      </c>
      <c r="P21">
        <v>19.75</v>
      </c>
      <c r="Q21">
        <v>8.6600000000000019</v>
      </c>
      <c r="R21">
        <v>17.864112026359145</v>
      </c>
      <c r="S21">
        <v>11.120000000000001</v>
      </c>
      <c r="T21">
        <v>0</v>
      </c>
      <c r="U21">
        <v>59.6</v>
      </c>
      <c r="V21">
        <v>8.7700000000000014</v>
      </c>
      <c r="W21">
        <v>18.674512338425384</v>
      </c>
      <c r="X21">
        <v>62.5</v>
      </c>
      <c r="Y21">
        <v>0</v>
      </c>
      <c r="Z21">
        <v>0</v>
      </c>
      <c r="AA21">
        <v>0</v>
      </c>
      <c r="AB21">
        <v>1.0100675168792195</v>
      </c>
      <c r="AC21">
        <v>0</v>
      </c>
      <c r="AD21">
        <v>0.55780015140045425</v>
      </c>
      <c r="AE21">
        <v>13.892298258894778</v>
      </c>
      <c r="AF21">
        <v>5.8991734279918875</v>
      </c>
      <c r="AG21">
        <v>27.915164000000004</v>
      </c>
      <c r="AH21">
        <v>8.7795573389651516</v>
      </c>
      <c r="AI21">
        <v>0</v>
      </c>
      <c r="AJ21">
        <v>0</v>
      </c>
      <c r="AK21">
        <v>21.979744680851066</v>
      </c>
      <c r="AL21">
        <v>1.6711325301204818</v>
      </c>
      <c r="AM21">
        <v>0</v>
      </c>
      <c r="AN21">
        <v>0</v>
      </c>
      <c r="AO21">
        <v>0</v>
      </c>
      <c r="AP21">
        <v>2.4287760000000005</v>
      </c>
      <c r="AQ21">
        <v>9.9331920634920632</v>
      </c>
      <c r="AR21">
        <v>0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738.45357969406939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244.52</v>
      </c>
      <c r="L22">
        <v>9.06</v>
      </c>
      <c r="M22">
        <v>61.19</v>
      </c>
      <c r="N22">
        <v>50.050000000000004</v>
      </c>
      <c r="O22">
        <v>70.699999999999989</v>
      </c>
      <c r="P22">
        <v>19.75</v>
      </c>
      <c r="Q22">
        <v>8.6600000000000019</v>
      </c>
      <c r="R22">
        <v>17.864112026359145</v>
      </c>
      <c r="S22">
        <v>11.120000000000001</v>
      </c>
      <c r="T22">
        <v>0</v>
      </c>
      <c r="U22">
        <v>59.6</v>
      </c>
      <c r="V22">
        <v>8.7700000000000014</v>
      </c>
      <c r="W22">
        <v>18.674512338425384</v>
      </c>
      <c r="X22">
        <v>62.5</v>
      </c>
      <c r="Y22">
        <v>0</v>
      </c>
      <c r="Z22">
        <v>0</v>
      </c>
      <c r="AA22">
        <v>0</v>
      </c>
      <c r="AB22">
        <v>1.0100675168792195</v>
      </c>
      <c r="AC22">
        <v>0</v>
      </c>
      <c r="AD22">
        <v>0.55780015140045425</v>
      </c>
      <c r="AE22">
        <v>13.892298258894778</v>
      </c>
      <c r="AF22">
        <v>5.8991734279918875</v>
      </c>
      <c r="AG22">
        <v>27.915164000000004</v>
      </c>
      <c r="AH22">
        <v>8.7795573389651516</v>
      </c>
      <c r="AI22">
        <v>0</v>
      </c>
      <c r="AJ22">
        <v>0</v>
      </c>
      <c r="AK22">
        <v>21.979744680851066</v>
      </c>
      <c r="AL22">
        <v>1.6711325301204818</v>
      </c>
      <c r="AM22">
        <v>0</v>
      </c>
      <c r="AN22">
        <v>0</v>
      </c>
      <c r="AO22">
        <v>0</v>
      </c>
      <c r="AP22">
        <v>2.4287760000000005</v>
      </c>
      <c r="AQ22">
        <v>9.9331920634920632</v>
      </c>
      <c r="AR22">
        <v>0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738.45357969406939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244.52</v>
      </c>
      <c r="L23">
        <v>9.06</v>
      </c>
      <c r="M23">
        <v>61.19</v>
      </c>
      <c r="N23">
        <v>50.050000000000004</v>
      </c>
      <c r="O23">
        <v>70.699999999999989</v>
      </c>
      <c r="P23">
        <v>19.75</v>
      </c>
      <c r="Q23">
        <v>8.6600000000000019</v>
      </c>
      <c r="R23">
        <v>17.864112026359145</v>
      </c>
      <c r="S23">
        <v>11.120000000000001</v>
      </c>
      <c r="T23">
        <v>0</v>
      </c>
      <c r="U23">
        <v>59.6</v>
      </c>
      <c r="V23">
        <v>8.7700000000000014</v>
      </c>
      <c r="W23">
        <v>18.67447500739426</v>
      </c>
      <c r="X23">
        <v>61.969999999999985</v>
      </c>
      <c r="Y23">
        <v>0</v>
      </c>
      <c r="Z23">
        <v>0</v>
      </c>
      <c r="AA23">
        <v>0</v>
      </c>
      <c r="AB23">
        <v>1.0100675168792195</v>
      </c>
      <c r="AC23">
        <v>0</v>
      </c>
      <c r="AD23">
        <v>0.55780015140045425</v>
      </c>
      <c r="AE23">
        <v>13.892298258894778</v>
      </c>
      <c r="AF23">
        <v>5.8991734279918875</v>
      </c>
      <c r="AG23">
        <v>27.915164000000004</v>
      </c>
      <c r="AH23">
        <v>15.964827877507918</v>
      </c>
      <c r="AI23">
        <v>0</v>
      </c>
      <c r="AJ23">
        <v>0</v>
      </c>
      <c r="AK23">
        <v>21.979744680851066</v>
      </c>
      <c r="AL23">
        <v>1.6711325301204818</v>
      </c>
      <c r="AM23">
        <v>0</v>
      </c>
      <c r="AN23">
        <v>0</v>
      </c>
      <c r="AO23">
        <v>0</v>
      </c>
      <c r="AP23">
        <v>2.4287760000000005</v>
      </c>
      <c r="AQ23">
        <v>9.9331920634920632</v>
      </c>
      <c r="AR23">
        <v>0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745.10881290158102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244.52</v>
      </c>
      <c r="L24">
        <v>9.06</v>
      </c>
      <c r="M24">
        <v>61.19</v>
      </c>
      <c r="N24">
        <v>50.050000000000004</v>
      </c>
      <c r="O24">
        <v>70.699999999999989</v>
      </c>
      <c r="P24">
        <v>19.75</v>
      </c>
      <c r="Q24">
        <v>8.6600000000000019</v>
      </c>
      <c r="R24">
        <v>17.864112026359145</v>
      </c>
      <c r="S24">
        <v>11.120000000000001</v>
      </c>
      <c r="T24">
        <v>0</v>
      </c>
      <c r="U24">
        <v>59.6</v>
      </c>
      <c r="V24">
        <v>8.7700000000000014</v>
      </c>
      <c r="W24">
        <v>18.67447500739426</v>
      </c>
      <c r="X24">
        <v>62.5</v>
      </c>
      <c r="Y24">
        <v>0</v>
      </c>
      <c r="Z24">
        <v>0</v>
      </c>
      <c r="AA24">
        <v>0</v>
      </c>
      <c r="AB24">
        <v>1.0100675168792195</v>
      </c>
      <c r="AC24">
        <v>0</v>
      </c>
      <c r="AD24">
        <v>3.8387191521574575</v>
      </c>
      <c r="AE24">
        <v>13.892298258894778</v>
      </c>
      <c r="AF24">
        <v>5.8991734279918875</v>
      </c>
      <c r="AG24">
        <v>27.915164000000004</v>
      </c>
      <c r="AH24">
        <v>23.94504582893347</v>
      </c>
      <c r="AI24">
        <v>0</v>
      </c>
      <c r="AJ24">
        <v>0</v>
      </c>
      <c r="AK24">
        <v>21.979744680851066</v>
      </c>
      <c r="AL24">
        <v>1.6711325301204818</v>
      </c>
      <c r="AM24">
        <v>0</v>
      </c>
      <c r="AN24">
        <v>0</v>
      </c>
      <c r="AO24">
        <v>0</v>
      </c>
      <c r="AP24">
        <v>2.4287760000000005</v>
      </c>
      <c r="AQ24">
        <v>9.9331920634920632</v>
      </c>
      <c r="AR24">
        <v>0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756.89994985376347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244.52</v>
      </c>
      <c r="L25">
        <v>9.06</v>
      </c>
      <c r="M25">
        <v>61.19</v>
      </c>
      <c r="N25">
        <v>50.050000000000004</v>
      </c>
      <c r="O25">
        <v>70.699999999999989</v>
      </c>
      <c r="P25">
        <v>19.75</v>
      </c>
      <c r="Q25">
        <v>8.6600000000000019</v>
      </c>
      <c r="R25">
        <v>17.864112026359145</v>
      </c>
      <c r="S25">
        <v>11.120000000000001</v>
      </c>
      <c r="T25">
        <v>0</v>
      </c>
      <c r="U25">
        <v>59.6</v>
      </c>
      <c r="V25">
        <v>8.7700000000000014</v>
      </c>
      <c r="W25">
        <v>18.67447500739426</v>
      </c>
      <c r="X25">
        <v>62.5</v>
      </c>
      <c r="Y25">
        <v>0</v>
      </c>
      <c r="Z25">
        <v>0.46553272727272721</v>
      </c>
      <c r="AA25">
        <v>0</v>
      </c>
      <c r="AB25">
        <v>1.0100675168792195</v>
      </c>
      <c r="AC25">
        <v>0</v>
      </c>
      <c r="AD25">
        <v>3.8387191521574575</v>
      </c>
      <c r="AE25">
        <v>13.892298258894778</v>
      </c>
      <c r="AF25">
        <v>5.8991734279918875</v>
      </c>
      <c r="AG25">
        <v>27.915164000000004</v>
      </c>
      <c r="AH25">
        <v>39.031478775079194</v>
      </c>
      <c r="AI25">
        <v>0</v>
      </c>
      <c r="AJ25">
        <v>0</v>
      </c>
      <c r="AK25">
        <v>21.979744680851066</v>
      </c>
      <c r="AL25">
        <v>9.1464664371772795</v>
      </c>
      <c r="AM25">
        <v>0</v>
      </c>
      <c r="AN25">
        <v>0</v>
      </c>
      <c r="AO25">
        <v>0</v>
      </c>
      <c r="AP25">
        <v>2.4287760000000005</v>
      </c>
      <c r="AQ25">
        <v>10.349096825396826</v>
      </c>
      <c r="AR25">
        <v>0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780.34315419614359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244.52</v>
      </c>
      <c r="L26">
        <v>9.06</v>
      </c>
      <c r="M26">
        <v>61.19</v>
      </c>
      <c r="N26">
        <v>50.050000000000004</v>
      </c>
      <c r="O26">
        <v>70.699999999999989</v>
      </c>
      <c r="P26">
        <v>19.75</v>
      </c>
      <c r="Q26">
        <v>8.6600000000000019</v>
      </c>
      <c r="R26">
        <v>17.864112026359145</v>
      </c>
      <c r="S26">
        <v>11.120000000000001</v>
      </c>
      <c r="T26">
        <v>0</v>
      </c>
      <c r="U26">
        <v>59.6</v>
      </c>
      <c r="V26">
        <v>8.7700000000000014</v>
      </c>
      <c r="W26">
        <v>18.67447500739426</v>
      </c>
      <c r="X26">
        <v>62.5</v>
      </c>
      <c r="Y26">
        <v>0</v>
      </c>
      <c r="Z26">
        <v>0.92667363636363609</v>
      </c>
      <c r="AA26">
        <v>4.9941645569620263</v>
      </c>
      <c r="AB26">
        <v>1.6863735933983492</v>
      </c>
      <c r="AC26">
        <v>4.0803337521595724</v>
      </c>
      <c r="AD26">
        <v>7.6818304314912949</v>
      </c>
      <c r="AE26">
        <v>20.831859197577597</v>
      </c>
      <c r="AF26">
        <v>5.8991734279918875</v>
      </c>
      <c r="AG26">
        <v>27.915164000000004</v>
      </c>
      <c r="AH26">
        <v>49.291131573389649</v>
      </c>
      <c r="AI26">
        <v>1.0760369206598583</v>
      </c>
      <c r="AJ26">
        <v>0</v>
      </c>
      <c r="AK26">
        <v>21.979744680851066</v>
      </c>
      <c r="AL26">
        <v>9.1464664371772795</v>
      </c>
      <c r="AM26">
        <v>0</v>
      </c>
      <c r="AN26">
        <v>0</v>
      </c>
      <c r="AO26">
        <v>0</v>
      </c>
      <c r="AP26">
        <v>2.4287760000000005</v>
      </c>
      <c r="AQ26">
        <v>10.141144444444445</v>
      </c>
      <c r="AR26">
        <v>0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812.4655090469098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244.52</v>
      </c>
      <c r="L27">
        <v>9.06</v>
      </c>
      <c r="M27">
        <v>61.19</v>
      </c>
      <c r="N27">
        <v>50.050000000000004</v>
      </c>
      <c r="O27">
        <v>70.699999999999989</v>
      </c>
      <c r="P27">
        <v>19.75</v>
      </c>
      <c r="Q27">
        <v>8.6600000000000019</v>
      </c>
      <c r="R27">
        <v>17.864112026359145</v>
      </c>
      <c r="S27">
        <v>11.120000000000001</v>
      </c>
      <c r="T27">
        <v>0</v>
      </c>
      <c r="U27">
        <v>59.6</v>
      </c>
      <c r="V27">
        <v>8.7749688385269131</v>
      </c>
      <c r="W27">
        <v>18.67447500739426</v>
      </c>
      <c r="X27">
        <v>62.5</v>
      </c>
      <c r="Y27">
        <v>0</v>
      </c>
      <c r="Z27">
        <v>2.7492781818181813</v>
      </c>
      <c r="AA27">
        <v>5.9209620253164577</v>
      </c>
      <c r="AB27">
        <v>5.0591207801950473</v>
      </c>
      <c r="AC27">
        <v>8.1606675043191448</v>
      </c>
      <c r="AD27">
        <v>11.582039364118096</v>
      </c>
      <c r="AE27">
        <v>20.831859197577597</v>
      </c>
      <c r="AF27">
        <v>5.8991734279918875</v>
      </c>
      <c r="AG27">
        <v>27.915164000000004</v>
      </c>
      <c r="AH27">
        <v>59.146722703273483</v>
      </c>
      <c r="AI27">
        <v>2.6791123330714841</v>
      </c>
      <c r="AJ27">
        <v>0</v>
      </c>
      <c r="AK27">
        <v>21.979744680851066</v>
      </c>
      <c r="AL27">
        <v>9.1464664371772795</v>
      </c>
      <c r="AM27">
        <v>0</v>
      </c>
      <c r="AN27">
        <v>0</v>
      </c>
      <c r="AO27">
        <v>0</v>
      </c>
      <c r="AP27">
        <v>2.4287760000000005</v>
      </c>
      <c r="AQ27">
        <v>20.705125396825398</v>
      </c>
      <c r="AR27">
        <v>0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848.59581726550527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244.52</v>
      </c>
      <c r="L28">
        <v>9.06</v>
      </c>
      <c r="M28">
        <v>61.19</v>
      </c>
      <c r="N28">
        <v>50.050000000000004</v>
      </c>
      <c r="O28">
        <v>70.699999999999989</v>
      </c>
      <c r="P28">
        <v>19.75</v>
      </c>
      <c r="Q28">
        <v>8.6600000000000019</v>
      </c>
      <c r="R28">
        <v>17.864112026359145</v>
      </c>
      <c r="S28">
        <v>11.120000000000001</v>
      </c>
      <c r="T28">
        <v>0</v>
      </c>
      <c r="U28">
        <v>59.6</v>
      </c>
      <c r="V28">
        <v>8.77</v>
      </c>
      <c r="W28">
        <v>18.679562099871962</v>
      </c>
      <c r="X28">
        <v>62.5</v>
      </c>
      <c r="Y28">
        <v>0</v>
      </c>
      <c r="Z28">
        <v>8.2434427272727255</v>
      </c>
      <c r="AA28">
        <v>5.9209620253164577</v>
      </c>
      <c r="AB28">
        <v>16.648547636909221</v>
      </c>
      <c r="AC28">
        <v>12.249785613318675</v>
      </c>
      <c r="AD28">
        <v>15.868755488266467</v>
      </c>
      <c r="AE28">
        <v>20.831859197577597</v>
      </c>
      <c r="AF28">
        <v>13.115436105476677</v>
      </c>
      <c r="AG28">
        <v>27.915164000000004</v>
      </c>
      <c r="AH28">
        <v>59.146722703273483</v>
      </c>
      <c r="AI28">
        <v>13.948952081696778</v>
      </c>
      <c r="AJ28">
        <v>0</v>
      </c>
      <c r="AK28">
        <v>21.979744680851066</v>
      </c>
      <c r="AL28">
        <v>9.1464664371772795</v>
      </c>
      <c r="AM28">
        <v>2.2221485371342831</v>
      </c>
      <c r="AN28">
        <v>0</v>
      </c>
      <c r="AO28">
        <v>0</v>
      </c>
      <c r="AP28">
        <v>2.4287760000000005</v>
      </c>
      <c r="AQ28">
        <v>20.705125396825398</v>
      </c>
      <c r="AR28">
        <v>0.46996648550724623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895.23357860352451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211.11</v>
      </c>
      <c r="L29">
        <v>9.06</v>
      </c>
      <c r="M29">
        <v>61.19</v>
      </c>
      <c r="N29">
        <v>50.050000000000004</v>
      </c>
      <c r="O29">
        <v>70.699999999999989</v>
      </c>
      <c r="P29">
        <v>19.75</v>
      </c>
      <c r="Q29">
        <v>8.6600000000000019</v>
      </c>
      <c r="R29">
        <v>17.864112026359145</v>
      </c>
      <c r="S29">
        <v>11.120000000000001</v>
      </c>
      <c r="T29">
        <v>0</v>
      </c>
      <c r="U29">
        <v>59.6</v>
      </c>
      <c r="V29">
        <v>8.77</v>
      </c>
      <c r="W29">
        <v>18.679562099871962</v>
      </c>
      <c r="X29">
        <v>62.5</v>
      </c>
      <c r="Y29">
        <v>0</v>
      </c>
      <c r="Z29">
        <v>8.2434427272727255</v>
      </c>
      <c r="AA29">
        <v>5.9209620253164577</v>
      </c>
      <c r="AB29">
        <v>16.648547636909221</v>
      </c>
      <c r="AC29">
        <v>12.249785613318675</v>
      </c>
      <c r="AD29">
        <v>15.868755488266467</v>
      </c>
      <c r="AE29">
        <v>20.831859197577597</v>
      </c>
      <c r="AF29">
        <v>13.115436105476677</v>
      </c>
      <c r="AG29">
        <v>27.915164000000004</v>
      </c>
      <c r="AH29">
        <v>59.146722703273483</v>
      </c>
      <c r="AI29">
        <v>13.948952081696778</v>
      </c>
      <c r="AJ29">
        <v>0</v>
      </c>
      <c r="AK29">
        <v>21.979744680851066</v>
      </c>
      <c r="AL29">
        <v>9.1464664371772795</v>
      </c>
      <c r="AM29">
        <v>4.4399054763690922</v>
      </c>
      <c r="AN29">
        <v>0</v>
      </c>
      <c r="AO29">
        <v>0</v>
      </c>
      <c r="AP29">
        <v>2.4287760000000005</v>
      </c>
      <c r="AQ29">
        <v>20.705125396825398</v>
      </c>
      <c r="AR29">
        <v>0.93114855072463742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864.50251760797664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172.73000000000002</v>
      </c>
      <c r="L30">
        <v>9.06</v>
      </c>
      <c r="M30">
        <v>61.19</v>
      </c>
      <c r="N30">
        <v>50.050000000000004</v>
      </c>
      <c r="O30">
        <v>70.699999999999989</v>
      </c>
      <c r="P30">
        <v>19.75</v>
      </c>
      <c r="Q30">
        <v>8.6600000000000019</v>
      </c>
      <c r="R30">
        <v>17.864112026359145</v>
      </c>
      <c r="S30">
        <v>11.120000000000001</v>
      </c>
      <c r="T30">
        <v>0</v>
      </c>
      <c r="U30">
        <v>59.6</v>
      </c>
      <c r="V30">
        <v>8.77</v>
      </c>
      <c r="W30">
        <v>18.679562099871962</v>
      </c>
      <c r="X30">
        <v>62.5</v>
      </c>
      <c r="Y30">
        <v>0</v>
      </c>
      <c r="Z30">
        <v>8.2434427272727255</v>
      </c>
      <c r="AA30">
        <v>5.9209620253164577</v>
      </c>
      <c r="AB30">
        <v>16.648547636909221</v>
      </c>
      <c r="AC30">
        <v>12.249785613318675</v>
      </c>
      <c r="AD30">
        <v>15.868755488266467</v>
      </c>
      <c r="AE30">
        <v>20.831859197577597</v>
      </c>
      <c r="AF30">
        <v>13.115436105476677</v>
      </c>
      <c r="AG30">
        <v>27.915164000000004</v>
      </c>
      <c r="AH30">
        <v>59.146722703273483</v>
      </c>
      <c r="AI30">
        <v>13.948952081696778</v>
      </c>
      <c r="AJ30">
        <v>0</v>
      </c>
      <c r="AK30">
        <v>21.979744680851066</v>
      </c>
      <c r="AL30">
        <v>9.1464664371772795</v>
      </c>
      <c r="AM30">
        <v>4.4399054763690922</v>
      </c>
      <c r="AN30">
        <v>0</v>
      </c>
      <c r="AO30">
        <v>0</v>
      </c>
      <c r="AP30">
        <v>2.4287760000000005</v>
      </c>
      <c r="AQ30">
        <v>20.705125396825398</v>
      </c>
      <c r="AR30">
        <v>16.519102355072459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841.71047141232452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153.54000000000002</v>
      </c>
      <c r="L31">
        <v>9.06</v>
      </c>
      <c r="M31">
        <v>61.19</v>
      </c>
      <c r="N31">
        <v>50.050000000000004</v>
      </c>
      <c r="O31">
        <v>70.699999999999989</v>
      </c>
      <c r="P31">
        <v>19.75</v>
      </c>
      <c r="Q31">
        <v>8.6600000000000019</v>
      </c>
      <c r="R31">
        <v>17.864112026359145</v>
      </c>
      <c r="S31">
        <v>11.120000000000001</v>
      </c>
      <c r="T31">
        <v>0</v>
      </c>
      <c r="U31">
        <v>59.6</v>
      </c>
      <c r="V31">
        <v>8.77</v>
      </c>
      <c r="W31">
        <v>18.679562099871962</v>
      </c>
      <c r="X31">
        <v>62.5</v>
      </c>
      <c r="Y31">
        <v>0</v>
      </c>
      <c r="Z31">
        <v>8.2434427272727255</v>
      </c>
      <c r="AA31">
        <v>4.9941645569620263</v>
      </c>
      <c r="AB31">
        <v>16.648547636909221</v>
      </c>
      <c r="AC31">
        <v>12.249785613318675</v>
      </c>
      <c r="AD31">
        <v>15.868755488266467</v>
      </c>
      <c r="AE31">
        <v>20.831859197577597</v>
      </c>
      <c r="AF31">
        <v>13.115436105476677</v>
      </c>
      <c r="AG31">
        <v>27.915164000000004</v>
      </c>
      <c r="AH31">
        <v>59.146722703273483</v>
      </c>
      <c r="AI31">
        <v>13.948952081696778</v>
      </c>
      <c r="AJ31">
        <v>0</v>
      </c>
      <c r="AK31">
        <v>21.979744680851066</v>
      </c>
      <c r="AL31">
        <v>9.9894931153184157</v>
      </c>
      <c r="AM31">
        <v>4.4399054763690922</v>
      </c>
      <c r="AN31">
        <v>0</v>
      </c>
      <c r="AO31">
        <v>0</v>
      </c>
      <c r="AP31">
        <v>2.4287760000000005</v>
      </c>
      <c r="AQ31">
        <v>20.705125396825398</v>
      </c>
      <c r="AR31">
        <v>16.519102355072459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822.43670062211106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171.8</v>
      </c>
      <c r="L32">
        <v>9.06</v>
      </c>
      <c r="M32">
        <v>61.19</v>
      </c>
      <c r="N32">
        <v>50.050000000000004</v>
      </c>
      <c r="O32">
        <v>70.699999999999989</v>
      </c>
      <c r="P32">
        <v>19.75</v>
      </c>
      <c r="Q32">
        <v>8.6600000000000019</v>
      </c>
      <c r="R32">
        <v>17.864112026359145</v>
      </c>
      <c r="S32">
        <v>11.120000000000001</v>
      </c>
      <c r="T32">
        <v>0</v>
      </c>
      <c r="U32">
        <v>59.6</v>
      </c>
      <c r="V32">
        <v>8.77</v>
      </c>
      <c r="W32">
        <v>18.679562099871962</v>
      </c>
      <c r="X32">
        <v>62.5</v>
      </c>
      <c r="Y32">
        <v>0</v>
      </c>
      <c r="Z32">
        <v>8.2434427272727255</v>
      </c>
      <c r="AA32">
        <v>0</v>
      </c>
      <c r="AB32">
        <v>16.648547636909221</v>
      </c>
      <c r="AC32">
        <v>12.249785613318675</v>
      </c>
      <c r="AD32">
        <v>15.868755488266467</v>
      </c>
      <c r="AE32">
        <v>20.831859197577597</v>
      </c>
      <c r="AF32">
        <v>13.115436105476677</v>
      </c>
      <c r="AG32">
        <v>27.915164000000004</v>
      </c>
      <c r="AH32">
        <v>59.146722703273483</v>
      </c>
      <c r="AI32">
        <v>13.948952081696778</v>
      </c>
      <c r="AJ32">
        <v>0</v>
      </c>
      <c r="AK32">
        <v>21.979744680851066</v>
      </c>
      <c r="AL32">
        <v>56.825966437177279</v>
      </c>
      <c r="AM32">
        <v>2.2221485371342831</v>
      </c>
      <c r="AN32">
        <v>0</v>
      </c>
      <c r="AO32">
        <v>0</v>
      </c>
      <c r="AP32">
        <v>2.4287760000000005</v>
      </c>
      <c r="AQ32">
        <v>20.705125396825398</v>
      </c>
      <c r="AR32">
        <v>0.46996648550724623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864.27211657820794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201.52000000000004</v>
      </c>
      <c r="L33">
        <v>9.06</v>
      </c>
      <c r="M33">
        <v>61.19</v>
      </c>
      <c r="N33">
        <v>50.050000000000004</v>
      </c>
      <c r="O33">
        <v>70.699999999999989</v>
      </c>
      <c r="P33">
        <v>19.75</v>
      </c>
      <c r="Q33">
        <v>8.6600000000000019</v>
      </c>
      <c r="R33">
        <v>17.864112026359145</v>
      </c>
      <c r="S33">
        <v>11.120000000000001</v>
      </c>
      <c r="T33">
        <v>0</v>
      </c>
      <c r="U33">
        <v>59.6</v>
      </c>
      <c r="V33">
        <v>8.77</v>
      </c>
      <c r="W33">
        <v>18.679562099871962</v>
      </c>
      <c r="X33">
        <v>62.5</v>
      </c>
      <c r="Y33">
        <v>0</v>
      </c>
      <c r="Z33">
        <v>2.7492781818181813</v>
      </c>
      <c r="AA33">
        <v>0</v>
      </c>
      <c r="AB33">
        <v>11.101959489872465</v>
      </c>
      <c r="AC33">
        <v>8.1606675043191448</v>
      </c>
      <c r="AD33">
        <v>11.582039364118096</v>
      </c>
      <c r="AE33">
        <v>13.892298258894778</v>
      </c>
      <c r="AF33">
        <v>5.8991734279918875</v>
      </c>
      <c r="AG33">
        <v>27.915164000000004</v>
      </c>
      <c r="AH33">
        <v>47.894483632523752</v>
      </c>
      <c r="AI33">
        <v>13.948952081696778</v>
      </c>
      <c r="AJ33">
        <v>0</v>
      </c>
      <c r="AK33">
        <v>21.979744680851066</v>
      </c>
      <c r="AL33">
        <v>56.825966437177279</v>
      </c>
      <c r="AM33">
        <v>0</v>
      </c>
      <c r="AN33">
        <v>0</v>
      </c>
      <c r="AO33">
        <v>0</v>
      </c>
      <c r="AP33">
        <v>2.4287760000000005</v>
      </c>
      <c r="AQ33">
        <v>9.9331920634920632</v>
      </c>
      <c r="AR33">
        <v>0.46996648550724623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836.17338509518379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201.52000000000004</v>
      </c>
      <c r="L34">
        <v>9.06</v>
      </c>
      <c r="M34">
        <v>61.19</v>
      </c>
      <c r="N34">
        <v>50.050000000000004</v>
      </c>
      <c r="O34">
        <v>70.699999999999989</v>
      </c>
      <c r="P34">
        <v>19.75</v>
      </c>
      <c r="Q34">
        <v>8.6600000000000019</v>
      </c>
      <c r="R34">
        <v>17.864112026359145</v>
      </c>
      <c r="S34">
        <v>11.120000000000001</v>
      </c>
      <c r="T34">
        <v>0</v>
      </c>
      <c r="U34">
        <v>59.6</v>
      </c>
      <c r="V34">
        <v>8.77</v>
      </c>
      <c r="W34">
        <v>18.679562099871962</v>
      </c>
      <c r="X34">
        <v>62.5</v>
      </c>
      <c r="Y34">
        <v>0</v>
      </c>
      <c r="Z34">
        <v>2.7492781818181813</v>
      </c>
      <c r="AA34">
        <v>0</v>
      </c>
      <c r="AB34">
        <v>5.0591207801950473</v>
      </c>
      <c r="AC34">
        <v>4.0803337521595724</v>
      </c>
      <c r="AD34">
        <v>7.6818304314912949</v>
      </c>
      <c r="AE34">
        <v>13.892298258894778</v>
      </c>
      <c r="AF34">
        <v>5.8991734279918875</v>
      </c>
      <c r="AG34">
        <v>27.915164000000004</v>
      </c>
      <c r="AH34">
        <v>36.001016261879613</v>
      </c>
      <c r="AI34">
        <v>2.1432898664571871</v>
      </c>
      <c r="AJ34">
        <v>0</v>
      </c>
      <c r="AK34">
        <v>21.979744680851066</v>
      </c>
      <c r="AL34">
        <v>56.825966437177279</v>
      </c>
      <c r="AM34">
        <v>0</v>
      </c>
      <c r="AN34">
        <v>0</v>
      </c>
      <c r="AO34">
        <v>0</v>
      </c>
      <c r="AP34">
        <v>2.4287760000000005</v>
      </c>
      <c r="AQ34">
        <v>0</v>
      </c>
      <c r="AR34">
        <v>0.46996648550724623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788.51768205134431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230.30999999999995</v>
      </c>
      <c r="L35">
        <v>9.06</v>
      </c>
      <c r="M35">
        <v>61.19</v>
      </c>
      <c r="N35">
        <v>50.050000000000004</v>
      </c>
      <c r="O35">
        <v>70.699999999999989</v>
      </c>
      <c r="P35">
        <v>19.75</v>
      </c>
      <c r="Q35">
        <v>8.6600000000000019</v>
      </c>
      <c r="R35">
        <v>17.864112026359145</v>
      </c>
      <c r="S35">
        <v>11.120000000000001</v>
      </c>
      <c r="T35">
        <v>0</v>
      </c>
      <c r="U35">
        <v>59.6</v>
      </c>
      <c r="V35">
        <v>8.77</v>
      </c>
      <c r="W35">
        <v>18.679562099871962</v>
      </c>
      <c r="X35">
        <v>62.5</v>
      </c>
      <c r="Y35">
        <v>0</v>
      </c>
      <c r="Z35">
        <v>0.46553272727272721</v>
      </c>
      <c r="AA35">
        <v>0</v>
      </c>
      <c r="AB35">
        <v>1.0100675168792195</v>
      </c>
      <c r="AC35">
        <v>4.0803337521595724</v>
      </c>
      <c r="AD35">
        <v>3.8387191521574575</v>
      </c>
      <c r="AE35">
        <v>13.892298258894778</v>
      </c>
      <c r="AF35">
        <v>5.8991734279918875</v>
      </c>
      <c r="AG35">
        <v>27.915164000000004</v>
      </c>
      <c r="AH35">
        <v>31.169844139387536</v>
      </c>
      <c r="AI35">
        <v>1.0760369206598583</v>
      </c>
      <c r="AJ35">
        <v>0</v>
      </c>
      <c r="AK35">
        <v>21.979744680851066</v>
      </c>
      <c r="AL35">
        <v>56.825966437177279</v>
      </c>
      <c r="AM35">
        <v>0</v>
      </c>
      <c r="AN35">
        <v>0</v>
      </c>
      <c r="AO35">
        <v>0</v>
      </c>
      <c r="AP35">
        <v>5.0200560000000003</v>
      </c>
      <c r="AQ35">
        <v>0</v>
      </c>
      <c r="AR35">
        <v>0.46996648550724623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803.82462698585948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230.30999999999995</v>
      </c>
      <c r="L36">
        <v>9.06</v>
      </c>
      <c r="M36">
        <v>61.19</v>
      </c>
      <c r="N36">
        <v>50.050000000000004</v>
      </c>
      <c r="O36">
        <v>70.699999999999989</v>
      </c>
      <c r="P36">
        <v>19.75</v>
      </c>
      <c r="Q36">
        <v>8.6600000000000019</v>
      </c>
      <c r="R36">
        <v>17.864112026359145</v>
      </c>
      <c r="S36">
        <v>11.120000000000001</v>
      </c>
      <c r="T36">
        <v>0</v>
      </c>
      <c r="U36">
        <v>59.6</v>
      </c>
      <c r="V36">
        <v>8.77</v>
      </c>
      <c r="W36">
        <v>18.679562099871962</v>
      </c>
      <c r="X36">
        <v>62.5</v>
      </c>
      <c r="Y36">
        <v>0</v>
      </c>
      <c r="Z36">
        <v>0</v>
      </c>
      <c r="AA36">
        <v>0</v>
      </c>
      <c r="AB36">
        <v>1.0100675168792195</v>
      </c>
      <c r="AC36">
        <v>4.0803337521595724</v>
      </c>
      <c r="AD36">
        <v>3.8387191521574575</v>
      </c>
      <c r="AE36">
        <v>13.892298258894778</v>
      </c>
      <c r="AF36">
        <v>5.8991734279918875</v>
      </c>
      <c r="AG36">
        <v>27.915164000000004</v>
      </c>
      <c r="AH36">
        <v>17.563506652587115</v>
      </c>
      <c r="AI36">
        <v>0</v>
      </c>
      <c r="AJ36">
        <v>0</v>
      </c>
      <c r="AK36">
        <v>21.979744680851066</v>
      </c>
      <c r="AL36">
        <v>9.9894931153184157</v>
      </c>
      <c r="AM36">
        <v>0</v>
      </c>
      <c r="AN36">
        <v>0</v>
      </c>
      <c r="AO36">
        <v>0</v>
      </c>
      <c r="AP36">
        <v>5.0200560000000003</v>
      </c>
      <c r="AQ36">
        <v>0</v>
      </c>
      <c r="AR36">
        <v>0.46996648550724623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741.84024652926757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244.52</v>
      </c>
      <c r="L37">
        <v>9.06</v>
      </c>
      <c r="M37">
        <v>61.19</v>
      </c>
      <c r="N37">
        <v>50.050000000000004</v>
      </c>
      <c r="O37">
        <v>70.699999999999989</v>
      </c>
      <c r="P37">
        <v>19.75</v>
      </c>
      <c r="Q37">
        <v>8.6600000000000019</v>
      </c>
      <c r="R37">
        <v>17.864112026359145</v>
      </c>
      <c r="S37">
        <v>11.120000000000001</v>
      </c>
      <c r="T37">
        <v>0</v>
      </c>
      <c r="U37">
        <v>59.6</v>
      </c>
      <c r="V37">
        <v>8.77</v>
      </c>
      <c r="W37">
        <v>18.679562099871962</v>
      </c>
      <c r="X37">
        <v>62.5</v>
      </c>
      <c r="Y37">
        <v>0</v>
      </c>
      <c r="Z37">
        <v>0</v>
      </c>
      <c r="AA37">
        <v>0</v>
      </c>
      <c r="AB37">
        <v>1.0100675168792195</v>
      </c>
      <c r="AC37">
        <v>4.0803337521595724</v>
      </c>
      <c r="AD37">
        <v>3.8387191521574575</v>
      </c>
      <c r="AE37">
        <v>13.892298258894778</v>
      </c>
      <c r="AF37">
        <v>5.8991734279918875</v>
      </c>
      <c r="AG37">
        <v>27.915164000000004</v>
      </c>
      <c r="AH37">
        <v>9.8599831045406532</v>
      </c>
      <c r="AI37">
        <v>0</v>
      </c>
      <c r="AJ37">
        <v>0</v>
      </c>
      <c r="AK37">
        <v>21.979744680851066</v>
      </c>
      <c r="AL37">
        <v>9.1464664371772795</v>
      </c>
      <c r="AM37">
        <v>0</v>
      </c>
      <c r="AN37">
        <v>0</v>
      </c>
      <c r="AO37">
        <v>0</v>
      </c>
      <c r="AP37">
        <v>2.4287760000000005</v>
      </c>
      <c r="AQ37">
        <v>0</v>
      </c>
      <c r="AR37">
        <v>0.46996648550724623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744.91241630308014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223.22</v>
      </c>
      <c r="L38">
        <v>9.06</v>
      </c>
      <c r="M38">
        <v>61.19</v>
      </c>
      <c r="N38">
        <v>50.050000000000004</v>
      </c>
      <c r="O38">
        <v>70.699999999999989</v>
      </c>
      <c r="P38">
        <v>19.75</v>
      </c>
      <c r="Q38">
        <v>8.6600000000000019</v>
      </c>
      <c r="R38">
        <v>17.864112026359145</v>
      </c>
      <c r="S38">
        <v>11.120000000000001</v>
      </c>
      <c r="T38">
        <v>0</v>
      </c>
      <c r="U38">
        <v>59.6</v>
      </c>
      <c r="V38">
        <v>8.77</v>
      </c>
      <c r="W38">
        <v>18.679562099871962</v>
      </c>
      <c r="X38">
        <v>62.5</v>
      </c>
      <c r="Y38">
        <v>0</v>
      </c>
      <c r="Z38">
        <v>0</v>
      </c>
      <c r="AA38">
        <v>0</v>
      </c>
      <c r="AB38">
        <v>1.0100675168792195</v>
      </c>
      <c r="AC38">
        <v>4.0803337521595724</v>
      </c>
      <c r="AD38">
        <v>3.8387191521574575</v>
      </c>
      <c r="AE38">
        <v>13.892298258894778</v>
      </c>
      <c r="AF38">
        <v>5.8991734279918875</v>
      </c>
      <c r="AG38">
        <v>27.915164000000004</v>
      </c>
      <c r="AH38">
        <v>8.7795573389651516</v>
      </c>
      <c r="AI38">
        <v>0</v>
      </c>
      <c r="AJ38">
        <v>0</v>
      </c>
      <c r="AK38">
        <v>21.979744680851066</v>
      </c>
      <c r="AL38">
        <v>9.1464664371772795</v>
      </c>
      <c r="AM38">
        <v>0</v>
      </c>
      <c r="AN38">
        <v>0</v>
      </c>
      <c r="AO38">
        <v>0</v>
      </c>
      <c r="AP38">
        <v>2.4287760000000005</v>
      </c>
      <c r="AQ38">
        <v>0</v>
      </c>
      <c r="AR38">
        <v>0.46996648550724623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722.53199053750461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201.52000000000004</v>
      </c>
      <c r="L39">
        <v>9.06</v>
      </c>
      <c r="M39">
        <v>61.19</v>
      </c>
      <c r="N39">
        <v>50.050000000000004</v>
      </c>
      <c r="O39">
        <v>70.699999999999989</v>
      </c>
      <c r="P39">
        <v>19.75</v>
      </c>
      <c r="Q39">
        <v>8.6600000000000019</v>
      </c>
      <c r="R39">
        <v>17.864112026359145</v>
      </c>
      <c r="S39">
        <v>11.120000000000001</v>
      </c>
      <c r="T39">
        <v>0</v>
      </c>
      <c r="U39">
        <v>59.6</v>
      </c>
      <c r="V39">
        <v>8.77</v>
      </c>
      <c r="W39">
        <v>18.679562099871962</v>
      </c>
      <c r="X39">
        <v>62.5</v>
      </c>
      <c r="Y39">
        <v>0</v>
      </c>
      <c r="Z39">
        <v>0</v>
      </c>
      <c r="AA39">
        <v>0</v>
      </c>
      <c r="AB39">
        <v>1.0100675168792195</v>
      </c>
      <c r="AC39">
        <v>4.0803337521595724</v>
      </c>
      <c r="AD39">
        <v>0</v>
      </c>
      <c r="AE39">
        <v>13.892298258894778</v>
      </c>
      <c r="AF39">
        <v>5.8991734279918875</v>
      </c>
      <c r="AG39">
        <v>27.915164000000004</v>
      </c>
      <c r="AH39">
        <v>8.7795573389651516</v>
      </c>
      <c r="AI39">
        <v>0</v>
      </c>
      <c r="AJ39">
        <v>0</v>
      </c>
      <c r="AK39">
        <v>21.979744680851066</v>
      </c>
      <c r="AL39">
        <v>9.1464664371772795</v>
      </c>
      <c r="AM39">
        <v>0</v>
      </c>
      <c r="AN39">
        <v>0</v>
      </c>
      <c r="AO39">
        <v>0</v>
      </c>
      <c r="AP39">
        <v>2.4287760000000005</v>
      </c>
      <c r="AQ39">
        <v>0</v>
      </c>
      <c r="AR39">
        <v>16.519102355072459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713.04240725491252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182.33000000000004</v>
      </c>
      <c r="L40">
        <v>9.06</v>
      </c>
      <c r="M40">
        <v>61.19</v>
      </c>
      <c r="N40">
        <v>50.050000000000004</v>
      </c>
      <c r="O40">
        <v>70.699999999999989</v>
      </c>
      <c r="P40">
        <v>19.75</v>
      </c>
      <c r="Q40">
        <v>8.6600000000000019</v>
      </c>
      <c r="R40">
        <v>17.864112026359145</v>
      </c>
      <c r="S40">
        <v>11.120000000000001</v>
      </c>
      <c r="T40">
        <v>0</v>
      </c>
      <c r="U40">
        <v>59.6</v>
      </c>
      <c r="V40">
        <v>8.77</v>
      </c>
      <c r="W40">
        <v>18.679562099871962</v>
      </c>
      <c r="X40">
        <v>62.5</v>
      </c>
      <c r="Y40">
        <v>0</v>
      </c>
      <c r="Z40">
        <v>0</v>
      </c>
      <c r="AA40">
        <v>0</v>
      </c>
      <c r="AB40">
        <v>1.0100675168792195</v>
      </c>
      <c r="AC40">
        <v>4.0803337521595724</v>
      </c>
      <c r="AD40">
        <v>0</v>
      </c>
      <c r="AE40">
        <v>13.892298258894778</v>
      </c>
      <c r="AF40">
        <v>5.8991734279918875</v>
      </c>
      <c r="AG40">
        <v>27.915164000000004</v>
      </c>
      <c r="AH40">
        <v>0</v>
      </c>
      <c r="AI40">
        <v>0</v>
      </c>
      <c r="AJ40">
        <v>0</v>
      </c>
      <c r="AK40">
        <v>21.979744680851066</v>
      </c>
      <c r="AL40">
        <v>9.1464664371772795</v>
      </c>
      <c r="AM40">
        <v>0</v>
      </c>
      <c r="AN40">
        <v>0</v>
      </c>
      <c r="AO40">
        <v>0</v>
      </c>
      <c r="AP40">
        <v>2.4287760000000005</v>
      </c>
      <c r="AQ40">
        <v>0</v>
      </c>
      <c r="AR40">
        <v>16.519102355072459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685.07284991594736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200.32</v>
      </c>
      <c r="L41">
        <v>9.06</v>
      </c>
      <c r="M41">
        <v>61.19</v>
      </c>
      <c r="N41">
        <v>50.050000000000004</v>
      </c>
      <c r="O41">
        <v>70.699999999999989</v>
      </c>
      <c r="P41">
        <v>19.75</v>
      </c>
      <c r="Q41">
        <v>8.6600000000000019</v>
      </c>
      <c r="R41">
        <v>17.864112026359145</v>
      </c>
      <c r="S41">
        <v>11.120000000000001</v>
      </c>
      <c r="T41">
        <v>0</v>
      </c>
      <c r="U41">
        <v>59.6</v>
      </c>
      <c r="V41">
        <v>8.77</v>
      </c>
      <c r="W41">
        <v>18.679562099871962</v>
      </c>
      <c r="X41">
        <v>62.5</v>
      </c>
      <c r="Y41">
        <v>0</v>
      </c>
      <c r="Z41">
        <v>0</v>
      </c>
      <c r="AA41">
        <v>0</v>
      </c>
      <c r="AB41">
        <v>1.0100675168792195</v>
      </c>
      <c r="AC41">
        <v>0</v>
      </c>
      <c r="AD41">
        <v>0</v>
      </c>
      <c r="AE41">
        <v>13.892298258894778</v>
      </c>
      <c r="AF41">
        <v>5.8991734279918875</v>
      </c>
      <c r="AG41">
        <v>27.915164000000004</v>
      </c>
      <c r="AH41">
        <v>0</v>
      </c>
      <c r="AI41">
        <v>0</v>
      </c>
      <c r="AJ41">
        <v>0</v>
      </c>
      <c r="AK41">
        <v>21.979744680851066</v>
      </c>
      <c r="AL41">
        <v>9.1464664371772795</v>
      </c>
      <c r="AM41">
        <v>0</v>
      </c>
      <c r="AN41">
        <v>0</v>
      </c>
      <c r="AO41">
        <v>0</v>
      </c>
      <c r="AP41">
        <v>2.4287760000000005</v>
      </c>
      <c r="AQ41">
        <v>0</v>
      </c>
      <c r="AR41">
        <v>0.46996648550724623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682.9333802942225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230.30999999999995</v>
      </c>
      <c r="L42">
        <v>9.06</v>
      </c>
      <c r="M42">
        <v>61.19</v>
      </c>
      <c r="N42">
        <v>50.050000000000004</v>
      </c>
      <c r="O42">
        <v>70.699999999999989</v>
      </c>
      <c r="P42">
        <v>19.75</v>
      </c>
      <c r="Q42">
        <v>8.6600000000000019</v>
      </c>
      <c r="R42">
        <v>17.864112026359145</v>
      </c>
      <c r="S42">
        <v>11.120000000000001</v>
      </c>
      <c r="T42">
        <v>0</v>
      </c>
      <c r="U42">
        <v>59.6</v>
      </c>
      <c r="V42">
        <v>8.77</v>
      </c>
      <c r="W42">
        <v>18.68</v>
      </c>
      <c r="X42">
        <v>62.499999999999993</v>
      </c>
      <c r="Y42">
        <v>0</v>
      </c>
      <c r="Z42">
        <v>0</v>
      </c>
      <c r="AA42">
        <v>0</v>
      </c>
      <c r="AB42">
        <v>1.0100675168792195</v>
      </c>
      <c r="AC42">
        <v>0</v>
      </c>
      <c r="AD42">
        <v>0</v>
      </c>
      <c r="AE42">
        <v>13.892298258894778</v>
      </c>
      <c r="AF42">
        <v>5.8991734279918875</v>
      </c>
      <c r="AG42">
        <v>27.915164000000004</v>
      </c>
      <c r="AH42">
        <v>0</v>
      </c>
      <c r="AI42">
        <v>0</v>
      </c>
      <c r="AJ42">
        <v>0</v>
      </c>
      <c r="AK42">
        <v>21.979744680851066</v>
      </c>
      <c r="AL42">
        <v>9.1464664371772795</v>
      </c>
      <c r="AM42">
        <v>0</v>
      </c>
      <c r="AN42">
        <v>0</v>
      </c>
      <c r="AO42">
        <v>0</v>
      </c>
      <c r="AP42">
        <v>2.4287760000000005</v>
      </c>
      <c r="AQ42">
        <v>0</v>
      </c>
      <c r="AR42">
        <v>0.46996648550724623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712.92381819435036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226.84839433075527</v>
      </c>
      <c r="L43">
        <v>9.06</v>
      </c>
      <c r="M43">
        <v>61.19</v>
      </c>
      <c r="N43">
        <v>50.050000000000004</v>
      </c>
      <c r="O43">
        <v>70.699999999999989</v>
      </c>
      <c r="P43">
        <v>19.75</v>
      </c>
      <c r="Q43">
        <v>8.6600000000000019</v>
      </c>
      <c r="R43">
        <v>17.864112026359145</v>
      </c>
      <c r="S43">
        <v>11.120000000000001</v>
      </c>
      <c r="T43">
        <v>0</v>
      </c>
      <c r="U43">
        <v>59.6</v>
      </c>
      <c r="V43">
        <v>8.77</v>
      </c>
      <c r="W43">
        <v>18.68</v>
      </c>
      <c r="X43">
        <v>62.499999999999993</v>
      </c>
      <c r="Y43">
        <v>0</v>
      </c>
      <c r="Z43">
        <v>0</v>
      </c>
      <c r="AA43">
        <v>0</v>
      </c>
      <c r="AB43">
        <v>1.0100675168792195</v>
      </c>
      <c r="AC43">
        <v>0</v>
      </c>
      <c r="AD43">
        <v>0</v>
      </c>
      <c r="AE43">
        <v>13.892298258894778</v>
      </c>
      <c r="AF43">
        <v>5.8991734279918875</v>
      </c>
      <c r="AG43">
        <v>27.915164000000004</v>
      </c>
      <c r="AH43">
        <v>0</v>
      </c>
      <c r="AI43">
        <v>0</v>
      </c>
      <c r="AJ43">
        <v>0</v>
      </c>
      <c r="AK43">
        <v>21.979744680851066</v>
      </c>
      <c r="AL43">
        <v>9.1464664371772795</v>
      </c>
      <c r="AM43">
        <v>0</v>
      </c>
      <c r="AN43">
        <v>0</v>
      </c>
      <c r="AO43">
        <v>0</v>
      </c>
      <c r="AP43">
        <v>2.4287760000000005</v>
      </c>
      <c r="AQ43">
        <v>0</v>
      </c>
      <c r="AR43">
        <v>0.46996648550724623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709.46221252510566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211.11</v>
      </c>
      <c r="L44">
        <v>9.06</v>
      </c>
      <c r="M44">
        <v>61.19</v>
      </c>
      <c r="N44">
        <v>50.050000000000004</v>
      </c>
      <c r="O44">
        <v>70.699999999999989</v>
      </c>
      <c r="P44">
        <v>19.75</v>
      </c>
      <c r="Q44">
        <v>8.6600000000000019</v>
      </c>
      <c r="R44">
        <v>17.864112026359145</v>
      </c>
      <c r="S44">
        <v>11.120000000000001</v>
      </c>
      <c r="T44">
        <v>0</v>
      </c>
      <c r="U44">
        <v>59.6</v>
      </c>
      <c r="V44">
        <v>8.77</v>
      </c>
      <c r="W44">
        <v>18.68</v>
      </c>
      <c r="X44">
        <v>62.499999999999993</v>
      </c>
      <c r="Y44">
        <v>0</v>
      </c>
      <c r="Z44">
        <v>0</v>
      </c>
      <c r="AA44">
        <v>0</v>
      </c>
      <c r="AB44">
        <v>1.0100675168792195</v>
      </c>
      <c r="AC44">
        <v>0</v>
      </c>
      <c r="AD44">
        <v>0</v>
      </c>
      <c r="AE44">
        <v>13.892298258894778</v>
      </c>
      <c r="AF44">
        <v>5.8991734279918875</v>
      </c>
      <c r="AG44">
        <v>27.915164000000004</v>
      </c>
      <c r="AH44">
        <v>0</v>
      </c>
      <c r="AI44">
        <v>0</v>
      </c>
      <c r="AJ44">
        <v>0</v>
      </c>
      <c r="AK44">
        <v>21.979744680851066</v>
      </c>
      <c r="AL44">
        <v>9.1464664371772795</v>
      </c>
      <c r="AM44">
        <v>0</v>
      </c>
      <c r="AN44">
        <v>0</v>
      </c>
      <c r="AO44">
        <v>0</v>
      </c>
      <c r="AP44">
        <v>2.4287760000000005</v>
      </c>
      <c r="AQ44">
        <v>0</v>
      </c>
      <c r="AR44">
        <v>0.46996648550724623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693.72381819435043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201.52000000000004</v>
      </c>
      <c r="L45">
        <v>9.06</v>
      </c>
      <c r="M45">
        <v>61.19</v>
      </c>
      <c r="N45">
        <v>50.050000000000004</v>
      </c>
      <c r="O45">
        <v>70.699999999999989</v>
      </c>
      <c r="P45">
        <v>19.75</v>
      </c>
      <c r="Q45">
        <v>8.6600000000000019</v>
      </c>
      <c r="R45">
        <v>17.864112026359145</v>
      </c>
      <c r="S45">
        <v>11.120000000000001</v>
      </c>
      <c r="T45">
        <v>0</v>
      </c>
      <c r="U45">
        <v>59.6</v>
      </c>
      <c r="V45">
        <v>8.77</v>
      </c>
      <c r="W45">
        <v>18.68</v>
      </c>
      <c r="X45">
        <v>62.499999999999993</v>
      </c>
      <c r="Y45">
        <v>0</v>
      </c>
      <c r="Z45">
        <v>0</v>
      </c>
      <c r="AA45">
        <v>0</v>
      </c>
      <c r="AB45">
        <v>1.0100675168792195</v>
      </c>
      <c r="AC45">
        <v>0</v>
      </c>
      <c r="AD45">
        <v>0</v>
      </c>
      <c r="AE45">
        <v>13.892298258894778</v>
      </c>
      <c r="AF45">
        <v>5.8991734279918875</v>
      </c>
      <c r="AG45">
        <v>27.915164000000004</v>
      </c>
      <c r="AH45">
        <v>0</v>
      </c>
      <c r="AI45">
        <v>0</v>
      </c>
      <c r="AJ45">
        <v>0</v>
      </c>
      <c r="AK45">
        <v>21.979744680851066</v>
      </c>
      <c r="AL45">
        <v>9.1464664371772795</v>
      </c>
      <c r="AM45">
        <v>0</v>
      </c>
      <c r="AN45">
        <v>0</v>
      </c>
      <c r="AO45">
        <v>0</v>
      </c>
      <c r="AP45">
        <v>2.1608640000000001</v>
      </c>
      <c r="AQ45">
        <v>0</v>
      </c>
      <c r="AR45">
        <v>0.46996648550724623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683.86590619435049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182.33000000000004</v>
      </c>
      <c r="L46">
        <v>9.06</v>
      </c>
      <c r="M46">
        <v>61.19</v>
      </c>
      <c r="N46">
        <v>50.050000000000004</v>
      </c>
      <c r="O46">
        <v>70.699999999999989</v>
      </c>
      <c r="P46">
        <v>19.75</v>
      </c>
      <c r="Q46">
        <v>8.6600000000000019</v>
      </c>
      <c r="R46">
        <v>17.864112026359145</v>
      </c>
      <c r="S46">
        <v>11.120000000000001</v>
      </c>
      <c r="T46">
        <v>0</v>
      </c>
      <c r="U46">
        <v>59.6</v>
      </c>
      <c r="V46">
        <v>8.77</v>
      </c>
      <c r="W46">
        <v>18.68</v>
      </c>
      <c r="X46">
        <v>62.499999999999993</v>
      </c>
      <c r="Y46">
        <v>0</v>
      </c>
      <c r="Z46">
        <v>0</v>
      </c>
      <c r="AA46">
        <v>0</v>
      </c>
      <c r="AB46">
        <v>1.0100675168792195</v>
      </c>
      <c r="AC46">
        <v>0</v>
      </c>
      <c r="AD46">
        <v>0</v>
      </c>
      <c r="AE46">
        <v>13.892298258894778</v>
      </c>
      <c r="AF46">
        <v>5.8991734279918875</v>
      </c>
      <c r="AG46">
        <v>27.915164000000004</v>
      </c>
      <c r="AH46">
        <v>0</v>
      </c>
      <c r="AI46">
        <v>0</v>
      </c>
      <c r="AJ46">
        <v>0</v>
      </c>
      <c r="AK46">
        <v>21.979744680851066</v>
      </c>
      <c r="AL46">
        <v>9.1464664371772795</v>
      </c>
      <c r="AM46">
        <v>0</v>
      </c>
      <c r="AN46">
        <v>0</v>
      </c>
      <c r="AO46">
        <v>0</v>
      </c>
      <c r="AP46">
        <v>2.1608640000000001</v>
      </c>
      <c r="AQ46">
        <v>0</v>
      </c>
      <c r="AR46">
        <v>0.46996648550724623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664.67590619435043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172.73000000000002</v>
      </c>
      <c r="L47">
        <v>9.06</v>
      </c>
      <c r="M47">
        <v>61.19</v>
      </c>
      <c r="N47">
        <v>50.050000000000004</v>
      </c>
      <c r="O47">
        <v>70.699999999999989</v>
      </c>
      <c r="P47">
        <v>19.75</v>
      </c>
      <c r="Q47">
        <v>8.6600000000000019</v>
      </c>
      <c r="R47">
        <v>17.864112026359145</v>
      </c>
      <c r="S47">
        <v>11.120000000000001</v>
      </c>
      <c r="T47">
        <v>0</v>
      </c>
      <c r="U47">
        <v>59.6</v>
      </c>
      <c r="V47">
        <v>8.77</v>
      </c>
      <c r="W47">
        <v>18.68</v>
      </c>
      <c r="X47">
        <v>62.499999999999993</v>
      </c>
      <c r="Y47">
        <v>0</v>
      </c>
      <c r="Z47">
        <v>0</v>
      </c>
      <c r="AA47">
        <v>0</v>
      </c>
      <c r="AB47">
        <v>1.0100675168792195</v>
      </c>
      <c r="AC47">
        <v>0</v>
      </c>
      <c r="AD47">
        <v>0</v>
      </c>
      <c r="AE47">
        <v>6.9439530658591995</v>
      </c>
      <c r="AF47">
        <v>5.8991734279918875</v>
      </c>
      <c r="AG47">
        <v>27.915164000000004</v>
      </c>
      <c r="AH47">
        <v>0</v>
      </c>
      <c r="AI47">
        <v>0</v>
      </c>
      <c r="AJ47">
        <v>0</v>
      </c>
      <c r="AK47">
        <v>21.979744680851066</v>
      </c>
      <c r="AL47">
        <v>9.1464664371772795</v>
      </c>
      <c r="AM47">
        <v>0</v>
      </c>
      <c r="AN47">
        <v>0</v>
      </c>
      <c r="AO47">
        <v>0</v>
      </c>
      <c r="AP47">
        <v>2.1608640000000001</v>
      </c>
      <c r="AQ47">
        <v>0</v>
      </c>
      <c r="AR47">
        <v>0.46996648550724623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648.1275610013148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163.13</v>
      </c>
      <c r="L48">
        <v>9.06</v>
      </c>
      <c r="M48">
        <v>61.19</v>
      </c>
      <c r="N48">
        <v>50.050000000000004</v>
      </c>
      <c r="O48">
        <v>70.699999999999989</v>
      </c>
      <c r="P48">
        <v>19.75</v>
      </c>
      <c r="Q48">
        <v>8.6600000000000019</v>
      </c>
      <c r="R48">
        <v>17.864112026359145</v>
      </c>
      <c r="S48">
        <v>11.120000000000001</v>
      </c>
      <c r="T48">
        <v>0</v>
      </c>
      <c r="U48">
        <v>59.6</v>
      </c>
      <c r="V48">
        <v>8.77</v>
      </c>
      <c r="W48">
        <v>18.68</v>
      </c>
      <c r="X48">
        <v>62.499999999999993</v>
      </c>
      <c r="Y48">
        <v>0</v>
      </c>
      <c r="Z48">
        <v>0</v>
      </c>
      <c r="AA48">
        <v>0</v>
      </c>
      <c r="AB48">
        <v>1.0100675168792195</v>
      </c>
      <c r="AC48">
        <v>0</v>
      </c>
      <c r="AD48">
        <v>0</v>
      </c>
      <c r="AE48">
        <v>6.9439530658591995</v>
      </c>
      <c r="AF48">
        <v>5.8991734279918875</v>
      </c>
      <c r="AG48">
        <v>27.915164000000004</v>
      </c>
      <c r="AH48">
        <v>0</v>
      </c>
      <c r="AI48">
        <v>0</v>
      </c>
      <c r="AJ48">
        <v>0</v>
      </c>
      <c r="AK48">
        <v>21.979744680851066</v>
      </c>
      <c r="AL48">
        <v>9.1464664371772795</v>
      </c>
      <c r="AM48">
        <v>0</v>
      </c>
      <c r="AN48">
        <v>0</v>
      </c>
      <c r="AO48">
        <v>0</v>
      </c>
      <c r="AP48">
        <v>2.1608640000000001</v>
      </c>
      <c r="AQ48">
        <v>0</v>
      </c>
      <c r="AR48">
        <v>0.46996648550724623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638.52756100131478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153.54000000000002</v>
      </c>
      <c r="L49">
        <v>9.06</v>
      </c>
      <c r="M49">
        <v>61.19</v>
      </c>
      <c r="N49">
        <v>50.050000000000004</v>
      </c>
      <c r="O49">
        <v>70.699999999999989</v>
      </c>
      <c r="P49">
        <v>19.75</v>
      </c>
      <c r="Q49">
        <v>8.6600000000000019</v>
      </c>
      <c r="R49">
        <v>17.864112026359145</v>
      </c>
      <c r="S49">
        <v>11.120000000000001</v>
      </c>
      <c r="T49">
        <v>0</v>
      </c>
      <c r="U49">
        <v>59.6</v>
      </c>
      <c r="V49">
        <v>8.77</v>
      </c>
      <c r="W49">
        <v>18.674391907786404</v>
      </c>
      <c r="X49">
        <v>62.5</v>
      </c>
      <c r="Y49">
        <v>0</v>
      </c>
      <c r="Z49">
        <v>0</v>
      </c>
      <c r="AA49">
        <v>0</v>
      </c>
      <c r="AB49">
        <v>1.0100675168792195</v>
      </c>
      <c r="AC49">
        <v>0</v>
      </c>
      <c r="AD49">
        <v>0</v>
      </c>
      <c r="AE49">
        <v>6.9439530658591995</v>
      </c>
      <c r="AF49">
        <v>5.8991734279918875</v>
      </c>
      <c r="AG49">
        <v>27.915164000000004</v>
      </c>
      <c r="AH49">
        <v>0</v>
      </c>
      <c r="AI49">
        <v>0</v>
      </c>
      <c r="AJ49">
        <v>0</v>
      </c>
      <c r="AK49">
        <v>21.979744680851066</v>
      </c>
      <c r="AL49">
        <v>9.1464664371772795</v>
      </c>
      <c r="AM49">
        <v>0</v>
      </c>
      <c r="AN49">
        <v>0</v>
      </c>
      <c r="AO49">
        <v>0</v>
      </c>
      <c r="AP49">
        <v>2.1608640000000001</v>
      </c>
      <c r="AQ49">
        <v>0</v>
      </c>
      <c r="AR49">
        <v>0.46996648550724623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628.93195290910126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137.16</v>
      </c>
      <c r="L50">
        <v>9.06</v>
      </c>
      <c r="M50">
        <v>61.19</v>
      </c>
      <c r="N50">
        <v>50.050000000000004</v>
      </c>
      <c r="O50">
        <v>70.699999999999989</v>
      </c>
      <c r="P50">
        <v>19.75</v>
      </c>
      <c r="Q50">
        <v>8.6600000000000019</v>
      </c>
      <c r="R50">
        <v>17.864112026359145</v>
      </c>
      <c r="S50">
        <v>11.120000000000001</v>
      </c>
      <c r="T50">
        <v>0</v>
      </c>
      <c r="U50">
        <v>59.6</v>
      </c>
      <c r="V50">
        <v>8.77</v>
      </c>
      <c r="W50">
        <v>18.674391907786404</v>
      </c>
      <c r="X50">
        <v>62.5</v>
      </c>
      <c r="Y50">
        <v>0</v>
      </c>
      <c r="Z50">
        <v>0</v>
      </c>
      <c r="AA50">
        <v>0</v>
      </c>
      <c r="AB50">
        <v>1.0100675168792195</v>
      </c>
      <c r="AC50">
        <v>0</v>
      </c>
      <c r="AD50">
        <v>0</v>
      </c>
      <c r="AE50">
        <v>6.9439530658591995</v>
      </c>
      <c r="AF50">
        <v>5.8991734279918875</v>
      </c>
      <c r="AG50">
        <v>27.915164000000004</v>
      </c>
      <c r="AH50">
        <v>0</v>
      </c>
      <c r="AI50">
        <v>0</v>
      </c>
      <c r="AJ50">
        <v>0</v>
      </c>
      <c r="AK50">
        <v>21.979744680851066</v>
      </c>
      <c r="AL50">
        <v>9.1464664371772795</v>
      </c>
      <c r="AM50">
        <v>0</v>
      </c>
      <c r="AN50">
        <v>0</v>
      </c>
      <c r="AO50">
        <v>0</v>
      </c>
      <c r="AP50">
        <v>2.1608640000000001</v>
      </c>
      <c r="AQ50">
        <v>0</v>
      </c>
      <c r="AR50">
        <v>0.46996648550724623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612.55195290910126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137.16</v>
      </c>
      <c r="L51">
        <v>9.06</v>
      </c>
      <c r="M51">
        <v>61.19</v>
      </c>
      <c r="N51">
        <v>50.050000000000004</v>
      </c>
      <c r="O51">
        <v>70.699999999999989</v>
      </c>
      <c r="P51">
        <v>19.75</v>
      </c>
      <c r="Q51">
        <v>8.6600000000000019</v>
      </c>
      <c r="R51">
        <v>17.864112026359145</v>
      </c>
      <c r="S51">
        <v>11.120000000000001</v>
      </c>
      <c r="T51">
        <v>0</v>
      </c>
      <c r="U51">
        <v>59.6</v>
      </c>
      <c r="V51">
        <v>8.77</v>
      </c>
      <c r="W51">
        <v>18.674391907786404</v>
      </c>
      <c r="X51">
        <v>62.5</v>
      </c>
      <c r="Y51">
        <v>0</v>
      </c>
      <c r="Z51">
        <v>0</v>
      </c>
      <c r="AA51">
        <v>0</v>
      </c>
      <c r="AB51">
        <v>1.0100675168792195</v>
      </c>
      <c r="AC51">
        <v>0</v>
      </c>
      <c r="AD51">
        <v>0</v>
      </c>
      <c r="AE51">
        <v>6.9439530658591995</v>
      </c>
      <c r="AF51">
        <v>5.8991734279918875</v>
      </c>
      <c r="AG51">
        <v>27.915164000000004</v>
      </c>
      <c r="AH51">
        <v>0</v>
      </c>
      <c r="AI51">
        <v>0</v>
      </c>
      <c r="AJ51">
        <v>0</v>
      </c>
      <c r="AK51">
        <v>21.979744680851066</v>
      </c>
      <c r="AL51">
        <v>9.1464664371772795</v>
      </c>
      <c r="AM51">
        <v>0</v>
      </c>
      <c r="AN51">
        <v>0</v>
      </c>
      <c r="AO51">
        <v>0</v>
      </c>
      <c r="AP51">
        <v>5.0200560000000003</v>
      </c>
      <c r="AQ51">
        <v>0</v>
      </c>
      <c r="AR51">
        <v>0.46996648550724623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615.41114490910127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137.16</v>
      </c>
      <c r="L52">
        <v>9.06</v>
      </c>
      <c r="M52">
        <v>61.19</v>
      </c>
      <c r="N52">
        <v>50.050000000000004</v>
      </c>
      <c r="O52">
        <v>70.699999999999989</v>
      </c>
      <c r="P52">
        <v>19.75</v>
      </c>
      <c r="Q52">
        <v>8.6600000000000019</v>
      </c>
      <c r="R52">
        <v>17.864112026359145</v>
      </c>
      <c r="S52">
        <v>11.120000000000001</v>
      </c>
      <c r="T52">
        <v>0</v>
      </c>
      <c r="U52">
        <v>59.6</v>
      </c>
      <c r="V52">
        <v>8.77</v>
      </c>
      <c r="W52">
        <v>18.674391907786404</v>
      </c>
      <c r="X52">
        <v>62.5</v>
      </c>
      <c r="Y52">
        <v>0</v>
      </c>
      <c r="Z52">
        <v>0</v>
      </c>
      <c r="AA52">
        <v>0</v>
      </c>
      <c r="AB52">
        <v>1.0100675168792195</v>
      </c>
      <c r="AC52">
        <v>0</v>
      </c>
      <c r="AD52">
        <v>0</v>
      </c>
      <c r="AE52">
        <v>6.9439530658591995</v>
      </c>
      <c r="AF52">
        <v>5.8991734279918875</v>
      </c>
      <c r="AG52">
        <v>27.915164000000004</v>
      </c>
      <c r="AH52">
        <v>0</v>
      </c>
      <c r="AI52">
        <v>0</v>
      </c>
      <c r="AJ52">
        <v>0</v>
      </c>
      <c r="AK52">
        <v>21.979744680851066</v>
      </c>
      <c r="AL52">
        <v>9.1464664371772795</v>
      </c>
      <c r="AM52">
        <v>0</v>
      </c>
      <c r="AN52">
        <v>0</v>
      </c>
      <c r="AO52">
        <v>0</v>
      </c>
      <c r="AP52">
        <v>5.0200560000000003</v>
      </c>
      <c r="AQ52">
        <v>0</v>
      </c>
      <c r="AR52">
        <v>0.46996648550724623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615.41114490910127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137.16</v>
      </c>
      <c r="L53">
        <v>9.06</v>
      </c>
      <c r="M53">
        <v>61.19</v>
      </c>
      <c r="N53">
        <v>50.050000000000004</v>
      </c>
      <c r="O53">
        <v>70.699999999999989</v>
      </c>
      <c r="P53">
        <v>19.75</v>
      </c>
      <c r="Q53">
        <v>8.6600000000000019</v>
      </c>
      <c r="R53">
        <v>17.864112026359145</v>
      </c>
      <c r="S53">
        <v>11.120000000000001</v>
      </c>
      <c r="T53">
        <v>0</v>
      </c>
      <c r="U53">
        <v>59.6</v>
      </c>
      <c r="V53">
        <v>8.77</v>
      </c>
      <c r="W53">
        <v>18.674391907786404</v>
      </c>
      <c r="X53">
        <v>62.5</v>
      </c>
      <c r="Y53">
        <v>0</v>
      </c>
      <c r="Z53">
        <v>0</v>
      </c>
      <c r="AA53">
        <v>0</v>
      </c>
      <c r="AB53">
        <v>1.0100675168792195</v>
      </c>
      <c r="AC53">
        <v>0</v>
      </c>
      <c r="AD53">
        <v>0</v>
      </c>
      <c r="AE53">
        <v>6.9439530658591995</v>
      </c>
      <c r="AF53">
        <v>5.8991734279918875</v>
      </c>
      <c r="AG53">
        <v>27.915164000000004</v>
      </c>
      <c r="AH53">
        <v>0</v>
      </c>
      <c r="AI53">
        <v>0</v>
      </c>
      <c r="AJ53">
        <v>0</v>
      </c>
      <c r="AK53">
        <v>21.979744680851066</v>
      </c>
      <c r="AL53">
        <v>9.1464664371772795</v>
      </c>
      <c r="AM53">
        <v>0</v>
      </c>
      <c r="AN53">
        <v>0</v>
      </c>
      <c r="AO53">
        <v>0</v>
      </c>
      <c r="AP53">
        <v>2.4287760000000005</v>
      </c>
      <c r="AQ53">
        <v>0</v>
      </c>
      <c r="AR53">
        <v>0.46996648550724623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615.42866062721009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137.16</v>
      </c>
      <c r="L54">
        <v>9.06</v>
      </c>
      <c r="M54">
        <v>61.19</v>
      </c>
      <c r="N54">
        <v>50.050000000000004</v>
      </c>
      <c r="O54">
        <v>70.699999999999989</v>
      </c>
      <c r="P54">
        <v>19.75</v>
      </c>
      <c r="Q54">
        <v>8.6600000000000019</v>
      </c>
      <c r="R54">
        <v>17.864112026359145</v>
      </c>
      <c r="S54">
        <v>11.120000000000001</v>
      </c>
      <c r="T54">
        <v>0</v>
      </c>
      <c r="U54">
        <v>59.6</v>
      </c>
      <c r="V54">
        <v>8.77</v>
      </c>
      <c r="W54">
        <v>18.674391907786404</v>
      </c>
      <c r="X54">
        <v>62.5</v>
      </c>
      <c r="Y54">
        <v>0</v>
      </c>
      <c r="Z54">
        <v>0</v>
      </c>
      <c r="AA54">
        <v>0</v>
      </c>
      <c r="AB54">
        <v>1.0100675168792195</v>
      </c>
      <c r="AC54">
        <v>0</v>
      </c>
      <c r="AD54">
        <v>0</v>
      </c>
      <c r="AE54">
        <v>6.9439530658591995</v>
      </c>
      <c r="AF54">
        <v>5.8991734279918875</v>
      </c>
      <c r="AG54">
        <v>27.915164000000004</v>
      </c>
      <c r="AH54">
        <v>0</v>
      </c>
      <c r="AI54">
        <v>0</v>
      </c>
      <c r="AJ54">
        <v>0</v>
      </c>
      <c r="AK54">
        <v>21.979744680851066</v>
      </c>
      <c r="AL54">
        <v>9.1464664371772795</v>
      </c>
      <c r="AM54">
        <v>0</v>
      </c>
      <c r="AN54">
        <v>0</v>
      </c>
      <c r="AO54">
        <v>0</v>
      </c>
      <c r="AP54">
        <v>2.4287760000000005</v>
      </c>
      <c r="AQ54">
        <v>0</v>
      </c>
      <c r="AR54">
        <v>0.6983614130434781</v>
      </c>
      <c r="AS54">
        <v>4.5368450787986925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615.65705555474631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143.94</v>
      </c>
      <c r="L55">
        <v>9.06</v>
      </c>
      <c r="M55">
        <v>61.19</v>
      </c>
      <c r="N55">
        <v>50.050000000000004</v>
      </c>
      <c r="O55">
        <v>70.699999999999989</v>
      </c>
      <c r="P55">
        <v>19.75</v>
      </c>
      <c r="Q55">
        <v>8.6600000000000019</v>
      </c>
      <c r="R55">
        <v>17.864112026359145</v>
      </c>
      <c r="S55">
        <v>11.120000000000001</v>
      </c>
      <c r="T55">
        <v>0</v>
      </c>
      <c r="U55">
        <v>59.6</v>
      </c>
      <c r="V55">
        <v>8.77</v>
      </c>
      <c r="W55">
        <v>18.674391907786404</v>
      </c>
      <c r="X55">
        <v>62.5</v>
      </c>
      <c r="Y55">
        <v>0</v>
      </c>
      <c r="Z55">
        <v>0</v>
      </c>
      <c r="AA55">
        <v>0</v>
      </c>
      <c r="AB55">
        <v>1.0100675168792195</v>
      </c>
      <c r="AC55">
        <v>0</v>
      </c>
      <c r="AD55">
        <v>0</v>
      </c>
      <c r="AE55">
        <v>13.892298258894778</v>
      </c>
      <c r="AF55">
        <v>5.8991734279918875</v>
      </c>
      <c r="AG55">
        <v>27.915164000000004</v>
      </c>
      <c r="AH55">
        <v>0</v>
      </c>
      <c r="AI55">
        <v>0</v>
      </c>
      <c r="AJ55">
        <v>0</v>
      </c>
      <c r="AK55">
        <v>21.979744680851066</v>
      </c>
      <c r="AL55">
        <v>9.1464664371772795</v>
      </c>
      <c r="AM55">
        <v>0</v>
      </c>
      <c r="AN55">
        <v>0</v>
      </c>
      <c r="AO55">
        <v>0</v>
      </c>
      <c r="AP55">
        <v>2.4287760000000005</v>
      </c>
      <c r="AQ55">
        <v>0</v>
      </c>
      <c r="AR55">
        <v>11.863359601449272</v>
      </c>
      <c r="AS55">
        <v>4.5368450787986925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640.55039893618766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143.94</v>
      </c>
      <c r="L56">
        <v>9.06</v>
      </c>
      <c r="M56">
        <v>61.19</v>
      </c>
      <c r="N56">
        <v>50.050000000000004</v>
      </c>
      <c r="O56">
        <v>70.699999999999989</v>
      </c>
      <c r="P56">
        <v>19.75</v>
      </c>
      <c r="Q56">
        <v>8.6600000000000019</v>
      </c>
      <c r="R56">
        <v>17.864112026359145</v>
      </c>
      <c r="S56">
        <v>11.120000000000001</v>
      </c>
      <c r="T56">
        <v>0</v>
      </c>
      <c r="U56">
        <v>59.6</v>
      </c>
      <c r="V56">
        <v>8.77</v>
      </c>
      <c r="W56">
        <v>18.674391907786404</v>
      </c>
      <c r="X56">
        <v>62.5</v>
      </c>
      <c r="Y56">
        <v>0</v>
      </c>
      <c r="Z56">
        <v>0</v>
      </c>
      <c r="AA56">
        <v>0</v>
      </c>
      <c r="AB56">
        <v>1.0100675168792195</v>
      </c>
      <c r="AC56">
        <v>0</v>
      </c>
      <c r="AD56">
        <v>0</v>
      </c>
      <c r="AE56">
        <v>13.892298258894778</v>
      </c>
      <c r="AF56">
        <v>5.8991734279918875</v>
      </c>
      <c r="AG56">
        <v>27.915164000000004</v>
      </c>
      <c r="AH56">
        <v>0</v>
      </c>
      <c r="AI56">
        <v>0</v>
      </c>
      <c r="AJ56">
        <v>0</v>
      </c>
      <c r="AK56">
        <v>21.979744680851066</v>
      </c>
      <c r="AL56">
        <v>9.1464664371772795</v>
      </c>
      <c r="AM56">
        <v>0</v>
      </c>
      <c r="AN56">
        <v>0</v>
      </c>
      <c r="AO56">
        <v>0</v>
      </c>
      <c r="AP56">
        <v>2.4287760000000005</v>
      </c>
      <c r="AQ56">
        <v>0</v>
      </c>
      <c r="AR56">
        <v>11.863359601449272</v>
      </c>
      <c r="AS56">
        <v>4.5368450787986925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640.55039893618766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160.41000000000003</v>
      </c>
      <c r="L57">
        <v>9.06</v>
      </c>
      <c r="M57">
        <v>61.19</v>
      </c>
      <c r="N57">
        <v>50.050000000000004</v>
      </c>
      <c r="O57">
        <v>70.699999999999989</v>
      </c>
      <c r="P57">
        <v>19.75</v>
      </c>
      <c r="Q57">
        <v>8.6600000000000019</v>
      </c>
      <c r="R57">
        <v>17.864112026359145</v>
      </c>
      <c r="S57">
        <v>11.120000000000001</v>
      </c>
      <c r="T57">
        <v>0</v>
      </c>
      <c r="U57">
        <v>59.6</v>
      </c>
      <c r="V57">
        <v>8.77</v>
      </c>
      <c r="W57">
        <v>18.674391907786404</v>
      </c>
      <c r="X57">
        <v>62.5</v>
      </c>
      <c r="Y57">
        <v>0</v>
      </c>
      <c r="Z57">
        <v>0</v>
      </c>
      <c r="AA57">
        <v>0</v>
      </c>
      <c r="AB57">
        <v>1.0100675168792195</v>
      </c>
      <c r="AC57">
        <v>0</v>
      </c>
      <c r="AD57">
        <v>0</v>
      </c>
      <c r="AE57">
        <v>13.892298258894778</v>
      </c>
      <c r="AF57">
        <v>5.8991734279918875</v>
      </c>
      <c r="AG57">
        <v>27.915164000000004</v>
      </c>
      <c r="AH57">
        <v>0</v>
      </c>
      <c r="AI57">
        <v>0</v>
      </c>
      <c r="AJ57">
        <v>0</v>
      </c>
      <c r="AK57">
        <v>21.979744680851066</v>
      </c>
      <c r="AL57">
        <v>9.1464664371772795</v>
      </c>
      <c r="AM57">
        <v>0</v>
      </c>
      <c r="AN57">
        <v>0</v>
      </c>
      <c r="AO57">
        <v>0</v>
      </c>
      <c r="AP57">
        <v>2.4287760000000005</v>
      </c>
      <c r="AQ57">
        <v>0</v>
      </c>
      <c r="AR57">
        <v>0.6983614130434781</v>
      </c>
      <c r="AS57">
        <v>4.5368450787986925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645.85540074778191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160.41000000000003</v>
      </c>
      <c r="L58">
        <v>9.06</v>
      </c>
      <c r="M58">
        <v>61.19</v>
      </c>
      <c r="N58">
        <v>50.050000000000004</v>
      </c>
      <c r="O58">
        <v>70.699999999999989</v>
      </c>
      <c r="P58">
        <v>19.75</v>
      </c>
      <c r="Q58">
        <v>8.6600000000000019</v>
      </c>
      <c r="R58">
        <v>17.864112026359145</v>
      </c>
      <c r="S58">
        <v>11.120000000000001</v>
      </c>
      <c r="T58">
        <v>0</v>
      </c>
      <c r="U58">
        <v>59.6</v>
      </c>
      <c r="V58">
        <v>8.77</v>
      </c>
      <c r="W58">
        <v>18.674391907786404</v>
      </c>
      <c r="X58">
        <v>62.5</v>
      </c>
      <c r="Y58">
        <v>0</v>
      </c>
      <c r="Z58">
        <v>0</v>
      </c>
      <c r="AA58">
        <v>0</v>
      </c>
      <c r="AB58">
        <v>1.0100675168792195</v>
      </c>
      <c r="AC58">
        <v>0</v>
      </c>
      <c r="AD58">
        <v>0</v>
      </c>
      <c r="AE58">
        <v>13.892298258894778</v>
      </c>
      <c r="AF58">
        <v>5.8991734279918875</v>
      </c>
      <c r="AG58">
        <v>27.915164000000004</v>
      </c>
      <c r="AH58">
        <v>0</v>
      </c>
      <c r="AI58">
        <v>0</v>
      </c>
      <c r="AJ58">
        <v>0</v>
      </c>
      <c r="AK58">
        <v>21.979744680851066</v>
      </c>
      <c r="AL58">
        <v>9.1464664371772795</v>
      </c>
      <c r="AM58">
        <v>0</v>
      </c>
      <c r="AN58">
        <v>0</v>
      </c>
      <c r="AO58">
        <v>0</v>
      </c>
      <c r="AP58">
        <v>2.4287760000000005</v>
      </c>
      <c r="AQ58">
        <v>0</v>
      </c>
      <c r="AR58">
        <v>0.6983614130434781</v>
      </c>
      <c r="AS58">
        <v>4.5368450787986925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645.85540074778191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179.60000000000002</v>
      </c>
      <c r="L59">
        <v>9.06</v>
      </c>
      <c r="M59">
        <v>61.19</v>
      </c>
      <c r="N59">
        <v>50.050000000000004</v>
      </c>
      <c r="O59">
        <v>70.699999999999989</v>
      </c>
      <c r="P59">
        <v>19.75</v>
      </c>
      <c r="Q59">
        <v>8.6600000000000019</v>
      </c>
      <c r="R59">
        <v>17.864112026359145</v>
      </c>
      <c r="S59">
        <v>11.120000000000001</v>
      </c>
      <c r="T59">
        <v>0</v>
      </c>
      <c r="U59">
        <v>59.6</v>
      </c>
      <c r="V59">
        <v>8.77</v>
      </c>
      <c r="W59">
        <v>18.674391907786404</v>
      </c>
      <c r="X59">
        <v>62.5</v>
      </c>
      <c r="Y59">
        <v>0</v>
      </c>
      <c r="Z59">
        <v>0</v>
      </c>
      <c r="AA59">
        <v>0</v>
      </c>
      <c r="AB59">
        <v>1.0100675168792195</v>
      </c>
      <c r="AC59">
        <v>0</v>
      </c>
      <c r="AD59">
        <v>0</v>
      </c>
      <c r="AE59">
        <v>13.892298258894778</v>
      </c>
      <c r="AF59">
        <v>5.8991734279918875</v>
      </c>
      <c r="AG59">
        <v>27.915164000000004</v>
      </c>
      <c r="AH59">
        <v>0</v>
      </c>
      <c r="AI59">
        <v>0</v>
      </c>
      <c r="AJ59">
        <v>0</v>
      </c>
      <c r="AK59">
        <v>21.979744680851066</v>
      </c>
      <c r="AL59">
        <v>9.1464664371772795</v>
      </c>
      <c r="AM59">
        <v>0</v>
      </c>
      <c r="AN59">
        <v>0</v>
      </c>
      <c r="AO59">
        <v>0</v>
      </c>
      <c r="AP59">
        <v>5.0200560000000003</v>
      </c>
      <c r="AQ59">
        <v>0</v>
      </c>
      <c r="AR59">
        <v>0.6983614130434781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665.02788502967314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195.32</v>
      </c>
      <c r="L60">
        <v>9.06</v>
      </c>
      <c r="M60">
        <v>61.19</v>
      </c>
      <c r="N60">
        <v>50.050000000000004</v>
      </c>
      <c r="O60">
        <v>70.699999999999989</v>
      </c>
      <c r="P60">
        <v>19.75</v>
      </c>
      <c r="Q60">
        <v>8.6600000000000019</v>
      </c>
      <c r="R60">
        <v>17.864112026359145</v>
      </c>
      <c r="S60">
        <v>11.120000000000001</v>
      </c>
      <c r="T60">
        <v>0</v>
      </c>
      <c r="U60">
        <v>59.6</v>
      </c>
      <c r="V60">
        <v>8.77</v>
      </c>
      <c r="W60">
        <v>18.674391907786404</v>
      </c>
      <c r="X60">
        <v>62.5</v>
      </c>
      <c r="Y60">
        <v>0</v>
      </c>
      <c r="Z60">
        <v>0</v>
      </c>
      <c r="AA60">
        <v>0</v>
      </c>
      <c r="AB60">
        <v>1.0100675168792195</v>
      </c>
      <c r="AC60">
        <v>0</v>
      </c>
      <c r="AD60">
        <v>0</v>
      </c>
      <c r="AE60">
        <v>13.892298258894778</v>
      </c>
      <c r="AF60">
        <v>5.8991734279918875</v>
      </c>
      <c r="AG60">
        <v>27.915164000000004</v>
      </c>
      <c r="AH60">
        <v>0</v>
      </c>
      <c r="AI60">
        <v>0</v>
      </c>
      <c r="AJ60">
        <v>0</v>
      </c>
      <c r="AK60">
        <v>21.979744680851066</v>
      </c>
      <c r="AL60">
        <v>9.1464664371772795</v>
      </c>
      <c r="AM60">
        <v>0</v>
      </c>
      <c r="AN60">
        <v>0</v>
      </c>
      <c r="AO60">
        <v>0</v>
      </c>
      <c r="AP60">
        <v>5.0200560000000003</v>
      </c>
      <c r="AQ60">
        <v>0</v>
      </c>
      <c r="AR60">
        <v>0.6983614130434781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680.74788502967317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232.15</v>
      </c>
      <c r="L61">
        <v>9.06</v>
      </c>
      <c r="M61">
        <v>61.19</v>
      </c>
      <c r="N61">
        <v>50.050000000000004</v>
      </c>
      <c r="O61">
        <v>70.699999999999989</v>
      </c>
      <c r="P61">
        <v>19.75</v>
      </c>
      <c r="Q61">
        <v>8.6600000000000019</v>
      </c>
      <c r="R61">
        <v>17.864112026359145</v>
      </c>
      <c r="S61">
        <v>11.120000000000001</v>
      </c>
      <c r="T61">
        <v>0</v>
      </c>
      <c r="U61">
        <v>59.6</v>
      </c>
      <c r="V61">
        <v>8.77</v>
      </c>
      <c r="W61">
        <v>18.674391907786404</v>
      </c>
      <c r="X61">
        <v>62.5</v>
      </c>
      <c r="Y61">
        <v>0</v>
      </c>
      <c r="Z61">
        <v>0</v>
      </c>
      <c r="AA61">
        <v>0</v>
      </c>
      <c r="AB61">
        <v>1.0100675168792195</v>
      </c>
      <c r="AC61">
        <v>0</v>
      </c>
      <c r="AD61">
        <v>0</v>
      </c>
      <c r="AE61">
        <v>13.892298258894778</v>
      </c>
      <c r="AF61">
        <v>5.8991734279918875</v>
      </c>
      <c r="AG61">
        <v>27.915164000000004</v>
      </c>
      <c r="AH61">
        <v>0</v>
      </c>
      <c r="AI61">
        <v>0</v>
      </c>
      <c r="AJ61">
        <v>0</v>
      </c>
      <c r="AK61">
        <v>21.979744680851066</v>
      </c>
      <c r="AL61">
        <v>9.1464664371772795</v>
      </c>
      <c r="AM61">
        <v>0</v>
      </c>
      <c r="AN61">
        <v>0</v>
      </c>
      <c r="AO61">
        <v>0</v>
      </c>
      <c r="AP61">
        <v>2.696688</v>
      </c>
      <c r="AQ61">
        <v>0</v>
      </c>
      <c r="AR61">
        <v>0.6983614130434781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715.25451702967314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244.52</v>
      </c>
      <c r="L62">
        <v>9.06</v>
      </c>
      <c r="M62">
        <v>61.19</v>
      </c>
      <c r="N62">
        <v>50.050000000000004</v>
      </c>
      <c r="O62">
        <v>70.699999999999989</v>
      </c>
      <c r="P62">
        <v>19.75</v>
      </c>
      <c r="Q62">
        <v>8.6600000000000019</v>
      </c>
      <c r="R62">
        <v>17.864112026359145</v>
      </c>
      <c r="S62">
        <v>11.120000000000001</v>
      </c>
      <c r="T62">
        <v>0</v>
      </c>
      <c r="U62">
        <v>59.6</v>
      </c>
      <c r="V62">
        <v>8.77</v>
      </c>
      <c r="W62">
        <v>18.674391907786404</v>
      </c>
      <c r="X62">
        <v>62.5</v>
      </c>
      <c r="Y62">
        <v>0</v>
      </c>
      <c r="Z62">
        <v>0</v>
      </c>
      <c r="AA62">
        <v>0</v>
      </c>
      <c r="AB62">
        <v>1.0100675168792195</v>
      </c>
      <c r="AC62">
        <v>0</v>
      </c>
      <c r="AD62">
        <v>0</v>
      </c>
      <c r="AE62">
        <v>13.892298258894778</v>
      </c>
      <c r="AF62">
        <v>5.8991734279918875</v>
      </c>
      <c r="AG62">
        <v>27.915164000000004</v>
      </c>
      <c r="AH62">
        <v>8.7795573389651516</v>
      </c>
      <c r="AI62">
        <v>0</v>
      </c>
      <c r="AJ62">
        <v>0</v>
      </c>
      <c r="AK62">
        <v>21.979744680851066</v>
      </c>
      <c r="AL62">
        <v>9.1464664371772795</v>
      </c>
      <c r="AM62">
        <v>0</v>
      </c>
      <c r="AN62">
        <v>0</v>
      </c>
      <c r="AO62">
        <v>0</v>
      </c>
      <c r="AP62">
        <v>2.696688</v>
      </c>
      <c r="AQ62">
        <v>0</v>
      </c>
      <c r="AR62">
        <v>0.6983614130434781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736.40407436863825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244.52</v>
      </c>
      <c r="L63">
        <v>9.06</v>
      </c>
      <c r="M63">
        <v>61.19</v>
      </c>
      <c r="N63">
        <v>50.050000000000004</v>
      </c>
      <c r="O63">
        <v>70.699999999999989</v>
      </c>
      <c r="P63">
        <v>19.75</v>
      </c>
      <c r="Q63">
        <v>8.6600000000000019</v>
      </c>
      <c r="R63">
        <v>17.864112026359145</v>
      </c>
      <c r="S63">
        <v>11.120000000000001</v>
      </c>
      <c r="T63">
        <v>0</v>
      </c>
      <c r="U63">
        <v>59.6</v>
      </c>
      <c r="V63">
        <v>8.77</v>
      </c>
      <c r="W63">
        <v>18.674391907786404</v>
      </c>
      <c r="X63">
        <v>62.5</v>
      </c>
      <c r="Y63">
        <v>0</v>
      </c>
      <c r="Z63">
        <v>0</v>
      </c>
      <c r="AA63">
        <v>0</v>
      </c>
      <c r="AB63">
        <v>1.0100675168792195</v>
      </c>
      <c r="AC63">
        <v>0</v>
      </c>
      <c r="AD63">
        <v>0</v>
      </c>
      <c r="AE63">
        <v>13.892298258894778</v>
      </c>
      <c r="AF63">
        <v>5.8991734279918875</v>
      </c>
      <c r="AG63">
        <v>27.915164000000004</v>
      </c>
      <c r="AH63">
        <v>8.7795573389651516</v>
      </c>
      <c r="AI63">
        <v>0</v>
      </c>
      <c r="AJ63">
        <v>0</v>
      </c>
      <c r="AK63">
        <v>21.979744680851066</v>
      </c>
      <c r="AL63">
        <v>9.1464664371772795</v>
      </c>
      <c r="AM63">
        <v>0</v>
      </c>
      <c r="AN63">
        <v>0</v>
      </c>
      <c r="AO63">
        <v>0</v>
      </c>
      <c r="AP63">
        <v>2.696688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736.40407436863825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244.52</v>
      </c>
      <c r="L64">
        <v>9.06</v>
      </c>
      <c r="M64">
        <v>61.19</v>
      </c>
      <c r="N64">
        <v>50.050000000000004</v>
      </c>
      <c r="O64">
        <v>70.699999999999989</v>
      </c>
      <c r="P64">
        <v>19.75</v>
      </c>
      <c r="Q64">
        <v>8.6600000000000019</v>
      </c>
      <c r="R64">
        <v>17.864112026359145</v>
      </c>
      <c r="S64">
        <v>11.120000000000001</v>
      </c>
      <c r="T64">
        <v>0</v>
      </c>
      <c r="U64">
        <v>59.6</v>
      </c>
      <c r="V64">
        <v>8.77</v>
      </c>
      <c r="W64">
        <v>18.674391907786404</v>
      </c>
      <c r="X64">
        <v>62.5</v>
      </c>
      <c r="Y64">
        <v>0</v>
      </c>
      <c r="Z64">
        <v>0</v>
      </c>
      <c r="AA64">
        <v>0</v>
      </c>
      <c r="AB64">
        <v>1.0100675168792195</v>
      </c>
      <c r="AC64">
        <v>0</v>
      </c>
      <c r="AD64">
        <v>0</v>
      </c>
      <c r="AE64">
        <v>13.892298258894778</v>
      </c>
      <c r="AF64">
        <v>5.8991734279918875</v>
      </c>
      <c r="AG64">
        <v>27.915164000000004</v>
      </c>
      <c r="AH64">
        <v>19.715574234424494</v>
      </c>
      <c r="AI64">
        <v>0</v>
      </c>
      <c r="AJ64">
        <v>0</v>
      </c>
      <c r="AK64">
        <v>21.979744680851066</v>
      </c>
      <c r="AL64">
        <v>9.1464664371772795</v>
      </c>
      <c r="AM64">
        <v>0</v>
      </c>
      <c r="AN64">
        <v>0</v>
      </c>
      <c r="AO64">
        <v>0</v>
      </c>
      <c r="AP64">
        <v>2.696688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747.34009126409762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244.52</v>
      </c>
      <c r="L65">
        <v>9.06</v>
      </c>
      <c r="M65">
        <v>61.19</v>
      </c>
      <c r="N65">
        <v>50.050000000000004</v>
      </c>
      <c r="O65">
        <v>70.699999999999989</v>
      </c>
      <c r="P65">
        <v>19.75</v>
      </c>
      <c r="Q65">
        <v>8.6600000000000019</v>
      </c>
      <c r="R65">
        <v>17.864112026359145</v>
      </c>
      <c r="S65">
        <v>11.120000000000001</v>
      </c>
      <c r="T65">
        <v>0</v>
      </c>
      <c r="U65">
        <v>59.6</v>
      </c>
      <c r="V65">
        <v>8.77</v>
      </c>
      <c r="W65">
        <v>18.674391907786404</v>
      </c>
      <c r="X65">
        <v>62.5</v>
      </c>
      <c r="Y65">
        <v>0</v>
      </c>
      <c r="Z65">
        <v>0</v>
      </c>
      <c r="AA65">
        <v>0</v>
      </c>
      <c r="AB65">
        <v>1.0100675168792195</v>
      </c>
      <c r="AC65">
        <v>0</v>
      </c>
      <c r="AD65">
        <v>3.8387191521574575</v>
      </c>
      <c r="AE65">
        <v>13.892298258894778</v>
      </c>
      <c r="AF65">
        <v>5.8991734279918875</v>
      </c>
      <c r="AG65">
        <v>27.915164000000004</v>
      </c>
      <c r="AH65">
        <v>19.715574234424494</v>
      </c>
      <c r="AI65">
        <v>0</v>
      </c>
      <c r="AJ65">
        <v>0</v>
      </c>
      <c r="AK65">
        <v>21.979744680851066</v>
      </c>
      <c r="AL65">
        <v>9.1464664371772795</v>
      </c>
      <c r="AM65">
        <v>0</v>
      </c>
      <c r="AN65">
        <v>0</v>
      </c>
      <c r="AO65">
        <v>0</v>
      </c>
      <c r="AP65">
        <v>2.696688</v>
      </c>
      <c r="AQ65">
        <v>0</v>
      </c>
      <c r="AR65">
        <v>0.46996648550724623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750.95041548871882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244.52</v>
      </c>
      <c r="L66">
        <v>9.06</v>
      </c>
      <c r="M66">
        <v>61.19</v>
      </c>
      <c r="N66">
        <v>50.050000000000004</v>
      </c>
      <c r="O66">
        <v>70.699999999999989</v>
      </c>
      <c r="P66">
        <v>19.75</v>
      </c>
      <c r="Q66">
        <v>8.6600000000000019</v>
      </c>
      <c r="R66">
        <v>17.864916073968704</v>
      </c>
      <c r="S66">
        <v>11.12</v>
      </c>
      <c r="T66">
        <v>0</v>
      </c>
      <c r="U66">
        <v>59.6</v>
      </c>
      <c r="V66">
        <v>8.77</v>
      </c>
      <c r="W66">
        <v>18.674391907786404</v>
      </c>
      <c r="X66">
        <v>62.5</v>
      </c>
      <c r="Y66">
        <v>0</v>
      </c>
      <c r="Z66">
        <v>0</v>
      </c>
      <c r="AA66">
        <v>0</v>
      </c>
      <c r="AB66">
        <v>1.0100675168792195</v>
      </c>
      <c r="AC66">
        <v>0</v>
      </c>
      <c r="AD66">
        <v>3.8387191521574575</v>
      </c>
      <c r="AE66">
        <v>13.892298258894778</v>
      </c>
      <c r="AF66">
        <v>5.8991734279918875</v>
      </c>
      <c r="AG66">
        <v>27.915164000000004</v>
      </c>
      <c r="AH66">
        <v>19.715574234424494</v>
      </c>
      <c r="AI66">
        <v>0</v>
      </c>
      <c r="AJ66">
        <v>0</v>
      </c>
      <c r="AK66">
        <v>21.979744680851066</v>
      </c>
      <c r="AL66">
        <v>9.1464664371772795</v>
      </c>
      <c r="AM66">
        <v>0</v>
      </c>
      <c r="AN66">
        <v>0</v>
      </c>
      <c r="AO66">
        <v>0</v>
      </c>
      <c r="AP66">
        <v>2.696688</v>
      </c>
      <c r="AQ66">
        <v>0</v>
      </c>
      <c r="AR66">
        <v>0.46996648550724623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750.95121953632838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244.52</v>
      </c>
      <c r="L67">
        <v>9.06</v>
      </c>
      <c r="M67">
        <v>61.19</v>
      </c>
      <c r="N67">
        <v>50.050000000000004</v>
      </c>
      <c r="O67">
        <v>70.699999999999989</v>
      </c>
      <c r="P67">
        <v>19.75</v>
      </c>
      <c r="Q67">
        <v>8.6600000000000019</v>
      </c>
      <c r="R67">
        <v>17.864916073968704</v>
      </c>
      <c r="S67">
        <v>11.12</v>
      </c>
      <c r="T67">
        <v>0</v>
      </c>
      <c r="U67">
        <v>59.6</v>
      </c>
      <c r="V67">
        <v>8.77</v>
      </c>
      <c r="W67">
        <v>18.674391907786404</v>
      </c>
      <c r="X67">
        <v>62.5</v>
      </c>
      <c r="Y67">
        <v>0</v>
      </c>
      <c r="Z67">
        <v>0</v>
      </c>
      <c r="AA67">
        <v>0</v>
      </c>
      <c r="AB67">
        <v>1.0100675168792195</v>
      </c>
      <c r="AC67">
        <v>4.0803337521595724</v>
      </c>
      <c r="AD67">
        <v>3.8387191521574575</v>
      </c>
      <c r="AE67">
        <v>13.892298258894778</v>
      </c>
      <c r="AF67">
        <v>5.8991734279918875</v>
      </c>
      <c r="AG67">
        <v>27.915164000000004</v>
      </c>
      <c r="AH67">
        <v>19.715574234424494</v>
      </c>
      <c r="AI67">
        <v>0</v>
      </c>
      <c r="AJ67">
        <v>0</v>
      </c>
      <c r="AK67">
        <v>21.979744680851066</v>
      </c>
      <c r="AL67">
        <v>1.6711325301204818</v>
      </c>
      <c r="AM67">
        <v>0</v>
      </c>
      <c r="AN67">
        <v>0</v>
      </c>
      <c r="AO67">
        <v>0</v>
      </c>
      <c r="AP67">
        <v>2.696688</v>
      </c>
      <c r="AQ67">
        <v>9.9331920634920632</v>
      </c>
      <c r="AR67">
        <v>0.46996648550724623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757.48941144492323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244.52</v>
      </c>
      <c r="L68">
        <v>9.06</v>
      </c>
      <c r="M68">
        <v>61.19</v>
      </c>
      <c r="N68">
        <v>50.050000000000004</v>
      </c>
      <c r="O68">
        <v>70.699999999999989</v>
      </c>
      <c r="P68">
        <v>19.75</v>
      </c>
      <c r="Q68">
        <v>8.6600000000000019</v>
      </c>
      <c r="R68">
        <v>17.864916073968704</v>
      </c>
      <c r="S68">
        <v>11.12</v>
      </c>
      <c r="T68">
        <v>0</v>
      </c>
      <c r="U68">
        <v>59.6</v>
      </c>
      <c r="V68">
        <v>8.77</v>
      </c>
      <c r="W68">
        <v>18.674391907786404</v>
      </c>
      <c r="X68">
        <v>62.5</v>
      </c>
      <c r="Y68">
        <v>0</v>
      </c>
      <c r="Z68">
        <v>0</v>
      </c>
      <c r="AA68">
        <v>0</v>
      </c>
      <c r="AB68">
        <v>1.0100675168792195</v>
      </c>
      <c r="AC68">
        <v>4.0803337521595724</v>
      </c>
      <c r="AD68">
        <v>3.8387191521574575</v>
      </c>
      <c r="AE68">
        <v>13.892298258894778</v>
      </c>
      <c r="AF68">
        <v>5.8991734279918875</v>
      </c>
      <c r="AG68">
        <v>27.915164000000004</v>
      </c>
      <c r="AH68">
        <v>29.575557338965151</v>
      </c>
      <c r="AI68">
        <v>0</v>
      </c>
      <c r="AJ68">
        <v>0</v>
      </c>
      <c r="AK68">
        <v>21.979744680851066</v>
      </c>
      <c r="AL68">
        <v>1.6711325301204818</v>
      </c>
      <c r="AM68">
        <v>0</v>
      </c>
      <c r="AN68">
        <v>0</v>
      </c>
      <c r="AO68">
        <v>0</v>
      </c>
      <c r="AP68">
        <v>2.696688</v>
      </c>
      <c r="AQ68">
        <v>19.866384126984126</v>
      </c>
      <c r="AR68">
        <v>0.46996648550724623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777.28258661295604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244.52</v>
      </c>
      <c r="L69">
        <v>9.06</v>
      </c>
      <c r="M69">
        <v>61.19</v>
      </c>
      <c r="N69">
        <v>50.050000000000004</v>
      </c>
      <c r="O69">
        <v>70.699999999999989</v>
      </c>
      <c r="P69">
        <v>19.75</v>
      </c>
      <c r="Q69">
        <v>8.6600000000000019</v>
      </c>
      <c r="R69">
        <v>17.864916073968704</v>
      </c>
      <c r="S69">
        <v>11.12</v>
      </c>
      <c r="T69">
        <v>0</v>
      </c>
      <c r="U69">
        <v>59.6</v>
      </c>
      <c r="V69">
        <v>8.77</v>
      </c>
      <c r="W69">
        <v>18.674391907786404</v>
      </c>
      <c r="X69">
        <v>62.5</v>
      </c>
      <c r="Y69">
        <v>0</v>
      </c>
      <c r="Z69">
        <v>0</v>
      </c>
      <c r="AA69">
        <v>5.9209620253164577</v>
      </c>
      <c r="AB69">
        <v>1.0100675168792195</v>
      </c>
      <c r="AC69">
        <v>4.0803337521595724</v>
      </c>
      <c r="AD69">
        <v>3.8387191521574575</v>
      </c>
      <c r="AE69">
        <v>13.892298258894778</v>
      </c>
      <c r="AF69">
        <v>5.8991734279918875</v>
      </c>
      <c r="AG69">
        <v>27.915164000000004</v>
      </c>
      <c r="AH69">
        <v>39.431148468848988</v>
      </c>
      <c r="AI69">
        <v>0</v>
      </c>
      <c r="AJ69">
        <v>0</v>
      </c>
      <c r="AK69">
        <v>21.979744680851066</v>
      </c>
      <c r="AL69">
        <v>1.6711325301204818</v>
      </c>
      <c r="AM69">
        <v>0</v>
      </c>
      <c r="AN69">
        <v>0</v>
      </c>
      <c r="AO69">
        <v>0</v>
      </c>
      <c r="AP69">
        <v>2.696688</v>
      </c>
      <c r="AQ69">
        <v>19.866384126984126</v>
      </c>
      <c r="AR69">
        <v>0.46996648550724623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793.05913976815634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244.52</v>
      </c>
      <c r="L70">
        <v>9.06</v>
      </c>
      <c r="M70">
        <v>61.19</v>
      </c>
      <c r="N70">
        <v>50.050000000000004</v>
      </c>
      <c r="O70">
        <v>70.699999999999989</v>
      </c>
      <c r="P70">
        <v>19.75</v>
      </c>
      <c r="Q70">
        <v>8.6600000000000019</v>
      </c>
      <c r="R70">
        <v>17.864916073968704</v>
      </c>
      <c r="S70">
        <v>11.12</v>
      </c>
      <c r="T70">
        <v>0</v>
      </c>
      <c r="U70">
        <v>59.6</v>
      </c>
      <c r="V70">
        <v>8.77</v>
      </c>
      <c r="W70">
        <v>18.674391907786404</v>
      </c>
      <c r="X70">
        <v>62.5</v>
      </c>
      <c r="Y70">
        <v>0</v>
      </c>
      <c r="Z70">
        <v>0</v>
      </c>
      <c r="AA70">
        <v>5.9209620253164577</v>
      </c>
      <c r="AB70">
        <v>1.0100675168792195</v>
      </c>
      <c r="AC70">
        <v>4.0803337521595724</v>
      </c>
      <c r="AD70">
        <v>3.8387191521574575</v>
      </c>
      <c r="AE70">
        <v>13.892298258894778</v>
      </c>
      <c r="AF70">
        <v>5.8991734279918875</v>
      </c>
      <c r="AG70">
        <v>27.915164000000004</v>
      </c>
      <c r="AH70">
        <v>39.431148468848988</v>
      </c>
      <c r="AI70">
        <v>0</v>
      </c>
      <c r="AJ70">
        <v>0</v>
      </c>
      <c r="AK70">
        <v>21.979744680851066</v>
      </c>
      <c r="AL70">
        <v>1.6711325301204818</v>
      </c>
      <c r="AM70">
        <v>0</v>
      </c>
      <c r="AN70">
        <v>0</v>
      </c>
      <c r="AO70">
        <v>0</v>
      </c>
      <c r="AP70">
        <v>2.696688</v>
      </c>
      <c r="AQ70">
        <v>31.054222222222219</v>
      </c>
      <c r="AR70">
        <v>0.46996648550724623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804.24697786339436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234.64</v>
      </c>
      <c r="L71">
        <v>9.0600000000000023</v>
      </c>
      <c r="M71">
        <v>61.19</v>
      </c>
      <c r="N71">
        <v>50.050000000000004</v>
      </c>
      <c r="O71">
        <v>70.699999999999989</v>
      </c>
      <c r="P71">
        <v>19.75</v>
      </c>
      <c r="Q71">
        <v>8.66</v>
      </c>
      <c r="R71">
        <v>17.865502139441226</v>
      </c>
      <c r="S71">
        <v>10.884408427876824</v>
      </c>
      <c r="T71">
        <v>0</v>
      </c>
      <c r="U71">
        <v>59.6</v>
      </c>
      <c r="V71">
        <v>8.77</v>
      </c>
      <c r="W71">
        <v>18.674391907786404</v>
      </c>
      <c r="X71">
        <v>62.5</v>
      </c>
      <c r="Y71">
        <v>0</v>
      </c>
      <c r="Z71">
        <v>0</v>
      </c>
      <c r="AA71">
        <v>11.451000000000004</v>
      </c>
      <c r="AB71">
        <v>1.6863735933983492</v>
      </c>
      <c r="AC71">
        <v>4.0803337521595724</v>
      </c>
      <c r="AD71">
        <v>3.8387191521574575</v>
      </c>
      <c r="AE71">
        <v>20.831859197577597</v>
      </c>
      <c r="AF71">
        <v>5.8991734279918875</v>
      </c>
      <c r="AG71">
        <v>27.915164000000004</v>
      </c>
      <c r="AH71">
        <v>39.431148468848988</v>
      </c>
      <c r="AI71">
        <v>0</v>
      </c>
      <c r="AJ71">
        <v>0</v>
      </c>
      <c r="AK71">
        <v>21.979744680851066</v>
      </c>
      <c r="AL71">
        <v>1.6711325301204818</v>
      </c>
      <c r="AM71">
        <v>0</v>
      </c>
      <c r="AN71">
        <v>0</v>
      </c>
      <c r="AO71">
        <v>0</v>
      </c>
      <c r="AP71">
        <v>2.696688</v>
      </c>
      <c r="AQ71">
        <v>31.054222222222219</v>
      </c>
      <c r="AR71">
        <v>0.32941576086956509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807.13732662199152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234.64</v>
      </c>
      <c r="L72">
        <v>9.0600000000000023</v>
      </c>
      <c r="M72">
        <v>61.19</v>
      </c>
      <c r="N72">
        <v>50.050000000000004</v>
      </c>
      <c r="O72">
        <v>70.699999999999989</v>
      </c>
      <c r="P72">
        <v>19.75</v>
      </c>
      <c r="Q72">
        <v>8.66</v>
      </c>
      <c r="R72">
        <v>17.865502139441226</v>
      </c>
      <c r="S72">
        <v>11.120000000000001</v>
      </c>
      <c r="T72">
        <v>0</v>
      </c>
      <c r="U72">
        <v>59.6</v>
      </c>
      <c r="V72">
        <v>8.77</v>
      </c>
      <c r="W72">
        <v>18.674391907786404</v>
      </c>
      <c r="X72">
        <v>62.5</v>
      </c>
      <c r="Y72">
        <v>0</v>
      </c>
      <c r="Z72">
        <v>0.46553272727272721</v>
      </c>
      <c r="AA72">
        <v>11.841924050632915</v>
      </c>
      <c r="AB72">
        <v>3.3727471867966985</v>
      </c>
      <c r="AC72">
        <v>4.0803337521595724</v>
      </c>
      <c r="AD72">
        <v>7.6818304314912949</v>
      </c>
      <c r="AE72">
        <v>20.831859197577597</v>
      </c>
      <c r="AF72">
        <v>5.8991734279918875</v>
      </c>
      <c r="AG72">
        <v>27.915164000000004</v>
      </c>
      <c r="AH72">
        <v>39.431148468848988</v>
      </c>
      <c r="AI72">
        <v>0</v>
      </c>
      <c r="AJ72">
        <v>0</v>
      </c>
      <c r="AK72">
        <v>21.979744680851066</v>
      </c>
      <c r="AL72">
        <v>1.6711325301204818</v>
      </c>
      <c r="AM72">
        <v>0</v>
      </c>
      <c r="AN72">
        <v>0</v>
      </c>
      <c r="AO72">
        <v>0</v>
      </c>
      <c r="AP72">
        <v>2.696688</v>
      </c>
      <c r="AQ72">
        <v>41.403319047619043</v>
      </c>
      <c r="AR72">
        <v>0.32941576086956509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824.10795667014929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223.3</v>
      </c>
      <c r="L73">
        <v>5.63</v>
      </c>
      <c r="M73">
        <v>61.19</v>
      </c>
      <c r="N73">
        <v>50.050000000000004</v>
      </c>
      <c r="O73">
        <v>70.699999999999989</v>
      </c>
      <c r="P73">
        <v>17.149999999999999</v>
      </c>
      <c r="Q73">
        <v>8.66</v>
      </c>
      <c r="R73">
        <v>17.865502139441226</v>
      </c>
      <c r="S73">
        <v>11.120000000000001</v>
      </c>
      <c r="T73">
        <v>0</v>
      </c>
      <c r="U73">
        <v>59.6</v>
      </c>
      <c r="V73">
        <v>8.77</v>
      </c>
      <c r="W73">
        <v>18.674391907786404</v>
      </c>
      <c r="X73">
        <v>62.5</v>
      </c>
      <c r="Y73">
        <v>0</v>
      </c>
      <c r="Z73">
        <v>1.3922063636363631</v>
      </c>
      <c r="AA73">
        <v>17.767278481012664</v>
      </c>
      <c r="AB73">
        <v>6.7367111777944464</v>
      </c>
      <c r="AC73">
        <v>8.1606675043191448</v>
      </c>
      <c r="AD73">
        <v>11.582039364118096</v>
      </c>
      <c r="AE73">
        <v>20.831859197577597</v>
      </c>
      <c r="AF73">
        <v>5.8991734279918875</v>
      </c>
      <c r="AG73">
        <v>27.915164000000004</v>
      </c>
      <c r="AH73">
        <v>48.693823020063356</v>
      </c>
      <c r="AI73">
        <v>0</v>
      </c>
      <c r="AJ73">
        <v>0</v>
      </c>
      <c r="AK73">
        <v>21.979744680851066</v>
      </c>
      <c r="AL73">
        <v>1.6711325301204818</v>
      </c>
      <c r="AM73">
        <v>2.2221485371342831</v>
      </c>
      <c r="AN73">
        <v>0</v>
      </c>
      <c r="AO73">
        <v>0</v>
      </c>
      <c r="AP73">
        <v>2.4287760000000005</v>
      </c>
      <c r="AQ73">
        <v>41.403319047619043</v>
      </c>
      <c r="AR73">
        <v>0.32941576086956509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836.15140250102547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239.89999999999998</v>
      </c>
      <c r="L74">
        <v>6.3701524105754279</v>
      </c>
      <c r="M74">
        <v>61.19</v>
      </c>
      <c r="N74">
        <v>50.050000000000004</v>
      </c>
      <c r="O74">
        <v>70.699999999999989</v>
      </c>
      <c r="P74">
        <v>17.149999999999999</v>
      </c>
      <c r="Q74">
        <v>8.66</v>
      </c>
      <c r="R74">
        <v>17.865502139441226</v>
      </c>
      <c r="S74">
        <v>11.120000000000001</v>
      </c>
      <c r="T74">
        <v>0</v>
      </c>
      <c r="U74">
        <v>59.6</v>
      </c>
      <c r="V74">
        <v>8.77</v>
      </c>
      <c r="W74">
        <v>18.674391907786404</v>
      </c>
      <c r="X74">
        <v>62.5</v>
      </c>
      <c r="Y74">
        <v>0</v>
      </c>
      <c r="Z74">
        <v>8.2434427272727255</v>
      </c>
      <c r="AA74">
        <v>17.767278481012664</v>
      </c>
      <c r="AB74">
        <v>16.648547636909221</v>
      </c>
      <c r="AC74">
        <v>12.249785613318675</v>
      </c>
      <c r="AD74">
        <v>15.868755488266467</v>
      </c>
      <c r="AE74">
        <v>20.831859197577597</v>
      </c>
      <c r="AF74">
        <v>6.5577180527383385</v>
      </c>
      <c r="AG74">
        <v>27.915164000000004</v>
      </c>
      <c r="AH74">
        <v>59.146722703273483</v>
      </c>
      <c r="AI74">
        <v>0</v>
      </c>
      <c r="AJ74">
        <v>0</v>
      </c>
      <c r="AK74">
        <v>21.979744680851066</v>
      </c>
      <c r="AL74">
        <v>9.9894931153184157</v>
      </c>
      <c r="AM74">
        <v>4.4399054763690922</v>
      </c>
      <c r="AN74">
        <v>0</v>
      </c>
      <c r="AO74">
        <v>0</v>
      </c>
      <c r="AP74">
        <v>2.4287760000000005</v>
      </c>
      <c r="AQ74">
        <v>41.403319047619043</v>
      </c>
      <c r="AR74">
        <v>0.32941576086956509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900.27802379988918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239.89999999999998</v>
      </c>
      <c r="L75">
        <v>6.3701524105754279</v>
      </c>
      <c r="M75">
        <v>61.19</v>
      </c>
      <c r="N75">
        <v>50.050000000000004</v>
      </c>
      <c r="O75">
        <v>70.699999999999989</v>
      </c>
      <c r="P75">
        <v>17.149999999999999</v>
      </c>
      <c r="Q75">
        <v>8.66</v>
      </c>
      <c r="R75">
        <v>17.865502139441226</v>
      </c>
      <c r="S75">
        <v>11.120000000000001</v>
      </c>
      <c r="T75">
        <v>0</v>
      </c>
      <c r="U75">
        <v>59.6</v>
      </c>
      <c r="V75">
        <v>8.77</v>
      </c>
      <c r="W75">
        <v>18.674391907786404</v>
      </c>
      <c r="X75">
        <v>62.5</v>
      </c>
      <c r="Y75">
        <v>0</v>
      </c>
      <c r="Z75">
        <v>8.2434427272727255</v>
      </c>
      <c r="AA75">
        <v>17.767278481012664</v>
      </c>
      <c r="AB75">
        <v>16.648547636909221</v>
      </c>
      <c r="AC75">
        <v>12.249785613318675</v>
      </c>
      <c r="AD75">
        <v>15.868755488266467</v>
      </c>
      <c r="AE75">
        <v>20.831859197577597</v>
      </c>
      <c r="AF75">
        <v>6.5577180527383385</v>
      </c>
      <c r="AG75">
        <v>27.915164000000004</v>
      </c>
      <c r="AH75">
        <v>59.146722703273483</v>
      </c>
      <c r="AI75">
        <v>0</v>
      </c>
      <c r="AJ75">
        <v>0</v>
      </c>
      <c r="AK75">
        <v>21.979744680851066</v>
      </c>
      <c r="AL75">
        <v>56.825966437177279</v>
      </c>
      <c r="AM75">
        <v>4.4399054763690922</v>
      </c>
      <c r="AN75">
        <v>0</v>
      </c>
      <c r="AO75">
        <v>0</v>
      </c>
      <c r="AP75">
        <v>2.4287760000000005</v>
      </c>
      <c r="AQ75">
        <v>41.403319047619043</v>
      </c>
      <c r="AR75">
        <v>0.32941576086956509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947.11449712174806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239.89999999999998</v>
      </c>
      <c r="L76">
        <v>6.3701524105754279</v>
      </c>
      <c r="M76">
        <v>61.19</v>
      </c>
      <c r="N76">
        <v>50.050000000000004</v>
      </c>
      <c r="O76">
        <v>70.699999999999989</v>
      </c>
      <c r="P76">
        <v>17.149999999999999</v>
      </c>
      <c r="Q76">
        <v>8.66</v>
      </c>
      <c r="R76">
        <v>17.865502139441226</v>
      </c>
      <c r="S76">
        <v>11.120000000000001</v>
      </c>
      <c r="T76">
        <v>0</v>
      </c>
      <c r="U76">
        <v>59.6</v>
      </c>
      <c r="V76">
        <v>8.77</v>
      </c>
      <c r="W76">
        <v>18.674391907786404</v>
      </c>
      <c r="X76">
        <v>62.5</v>
      </c>
      <c r="Y76">
        <v>0</v>
      </c>
      <c r="Z76">
        <v>8.2434427272727255</v>
      </c>
      <c r="AA76">
        <v>17.767278481012664</v>
      </c>
      <c r="AB76">
        <v>16.648547636909221</v>
      </c>
      <c r="AC76">
        <v>12.249785613318675</v>
      </c>
      <c r="AD76">
        <v>15.868755488266467</v>
      </c>
      <c r="AE76">
        <v>20.831859197577597</v>
      </c>
      <c r="AF76">
        <v>6.5577180527383385</v>
      </c>
      <c r="AG76">
        <v>27.915164000000004</v>
      </c>
      <c r="AH76">
        <v>59.146722703273483</v>
      </c>
      <c r="AI76">
        <v>0</v>
      </c>
      <c r="AJ76">
        <v>0</v>
      </c>
      <c r="AK76">
        <v>21.979744680851066</v>
      </c>
      <c r="AL76">
        <v>56.825966437177279</v>
      </c>
      <c r="AM76">
        <v>4.4399054763690922</v>
      </c>
      <c r="AN76">
        <v>0</v>
      </c>
      <c r="AO76">
        <v>0</v>
      </c>
      <c r="AP76">
        <v>5.0200560000000003</v>
      </c>
      <c r="AQ76">
        <v>41.403319047619043</v>
      </c>
      <c r="AR76">
        <v>0.6983614130434781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950.07472277392196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206.32</v>
      </c>
      <c r="L77">
        <v>6.3701524105754279</v>
      </c>
      <c r="M77">
        <v>61.19</v>
      </c>
      <c r="N77">
        <v>50.050000000000004</v>
      </c>
      <c r="O77">
        <v>70.699999999999989</v>
      </c>
      <c r="P77">
        <v>17.149999999999999</v>
      </c>
      <c r="Q77">
        <v>8.66</v>
      </c>
      <c r="R77">
        <v>17.865502139441226</v>
      </c>
      <c r="S77">
        <v>11.120000000000001</v>
      </c>
      <c r="T77">
        <v>0</v>
      </c>
      <c r="U77">
        <v>59.6</v>
      </c>
      <c r="V77">
        <v>8.77</v>
      </c>
      <c r="W77">
        <v>18.674391907786404</v>
      </c>
      <c r="X77">
        <v>62.5</v>
      </c>
      <c r="Y77">
        <v>0</v>
      </c>
      <c r="Z77">
        <v>8.2434427272727255</v>
      </c>
      <c r="AA77">
        <v>17.767278481012664</v>
      </c>
      <c r="AB77">
        <v>16.648547636909221</v>
      </c>
      <c r="AC77">
        <v>12.249785613318675</v>
      </c>
      <c r="AD77">
        <v>15.868755488266467</v>
      </c>
      <c r="AE77">
        <v>20.831859197577597</v>
      </c>
      <c r="AF77">
        <v>6.5577180527383385</v>
      </c>
      <c r="AG77">
        <v>27.915164000000004</v>
      </c>
      <c r="AH77">
        <v>59.146722703273483</v>
      </c>
      <c r="AI77">
        <v>0</v>
      </c>
      <c r="AJ77">
        <v>0</v>
      </c>
      <c r="AK77">
        <v>21.979744680851066</v>
      </c>
      <c r="AL77">
        <v>56.825966437177279</v>
      </c>
      <c r="AM77">
        <v>4.4399054763690922</v>
      </c>
      <c r="AN77">
        <v>0</v>
      </c>
      <c r="AO77">
        <v>0</v>
      </c>
      <c r="AP77">
        <v>5.0200560000000003</v>
      </c>
      <c r="AQ77">
        <v>41.403319047619043</v>
      </c>
      <c r="AR77">
        <v>13.958443840579704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929.75480520145823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201.51999999999998</v>
      </c>
      <c r="L78">
        <v>6.3701524105754279</v>
      </c>
      <c r="M78">
        <v>61.19</v>
      </c>
      <c r="N78">
        <v>50.050000000000004</v>
      </c>
      <c r="O78">
        <v>70.699999999999989</v>
      </c>
      <c r="P78">
        <v>17.149999999999999</v>
      </c>
      <c r="Q78">
        <v>8.66</v>
      </c>
      <c r="R78">
        <v>17.865502139441226</v>
      </c>
      <c r="S78">
        <v>11.120000000000001</v>
      </c>
      <c r="T78">
        <v>0</v>
      </c>
      <c r="U78">
        <v>59.6</v>
      </c>
      <c r="V78">
        <v>8.77</v>
      </c>
      <c r="W78">
        <v>18.674391907786404</v>
      </c>
      <c r="X78">
        <v>62.5</v>
      </c>
      <c r="Y78">
        <v>0</v>
      </c>
      <c r="Z78">
        <v>8.2434427272727255</v>
      </c>
      <c r="AA78">
        <v>17.767278481012664</v>
      </c>
      <c r="AB78">
        <v>16.648547636909221</v>
      </c>
      <c r="AC78">
        <v>12.249785613318675</v>
      </c>
      <c r="AD78">
        <v>15.868755488266467</v>
      </c>
      <c r="AE78">
        <v>20.831859197577597</v>
      </c>
      <c r="AF78">
        <v>6.5577180527383385</v>
      </c>
      <c r="AG78">
        <v>27.915164000000004</v>
      </c>
      <c r="AH78">
        <v>59.146722703273483</v>
      </c>
      <c r="AI78">
        <v>0</v>
      </c>
      <c r="AJ78">
        <v>0</v>
      </c>
      <c r="AK78">
        <v>21.979744680851066</v>
      </c>
      <c r="AL78">
        <v>56.825966437177279</v>
      </c>
      <c r="AM78">
        <v>4.4399054763690922</v>
      </c>
      <c r="AN78">
        <v>0</v>
      </c>
      <c r="AO78">
        <v>0</v>
      </c>
      <c r="AP78">
        <v>2.696688</v>
      </c>
      <c r="AQ78">
        <v>41.403319047619043</v>
      </c>
      <c r="AR78">
        <v>13.958443840579704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922.6314372014582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177.52999999999997</v>
      </c>
      <c r="L79">
        <v>6.3701524105754279</v>
      </c>
      <c r="M79">
        <v>61.19</v>
      </c>
      <c r="N79">
        <v>50.050000000000004</v>
      </c>
      <c r="O79">
        <v>70.699999999999989</v>
      </c>
      <c r="P79">
        <v>17.149999999999999</v>
      </c>
      <c r="Q79">
        <v>8.66</v>
      </c>
      <c r="R79">
        <v>17.865502139441226</v>
      </c>
      <c r="S79">
        <v>11.120000000000001</v>
      </c>
      <c r="T79">
        <v>0</v>
      </c>
      <c r="U79">
        <v>59.6</v>
      </c>
      <c r="V79">
        <v>8.77</v>
      </c>
      <c r="W79">
        <v>18.674391907786404</v>
      </c>
      <c r="X79">
        <v>62.5</v>
      </c>
      <c r="Y79">
        <v>0</v>
      </c>
      <c r="Z79">
        <v>8.2434427272727255</v>
      </c>
      <c r="AA79">
        <v>17.767278481012664</v>
      </c>
      <c r="AB79">
        <v>16.648547636909221</v>
      </c>
      <c r="AC79">
        <v>12.249785613318675</v>
      </c>
      <c r="AD79">
        <v>15.868755488266467</v>
      </c>
      <c r="AE79">
        <v>20.831859197577597</v>
      </c>
      <c r="AF79">
        <v>6.5577180527383385</v>
      </c>
      <c r="AG79">
        <v>27.915164000000004</v>
      </c>
      <c r="AH79">
        <v>59.146722703273483</v>
      </c>
      <c r="AI79">
        <v>1.3395561665357421</v>
      </c>
      <c r="AJ79">
        <v>0</v>
      </c>
      <c r="AK79">
        <v>21.979744680851066</v>
      </c>
      <c r="AL79">
        <v>9.9894931153184157</v>
      </c>
      <c r="AM79">
        <v>4.4399054763690922</v>
      </c>
      <c r="AN79">
        <v>0</v>
      </c>
      <c r="AO79">
        <v>0</v>
      </c>
      <c r="AP79">
        <v>2.4287760000000005</v>
      </c>
      <c r="AQ79">
        <v>41.403319047619043</v>
      </c>
      <c r="AR79">
        <v>0.46996648550724623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839.38813069106254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158.34</v>
      </c>
      <c r="L80">
        <v>9.19</v>
      </c>
      <c r="M80">
        <v>61.19</v>
      </c>
      <c r="N80">
        <v>50.050000000000004</v>
      </c>
      <c r="O80">
        <v>70.699999999999989</v>
      </c>
      <c r="P80">
        <v>17.149999999999999</v>
      </c>
      <c r="Q80">
        <v>8.66</v>
      </c>
      <c r="R80">
        <v>17.865502139441226</v>
      </c>
      <c r="S80">
        <v>11.120000000000001</v>
      </c>
      <c r="T80">
        <v>0</v>
      </c>
      <c r="U80">
        <v>59.6</v>
      </c>
      <c r="V80">
        <v>8.77</v>
      </c>
      <c r="W80">
        <v>18.674391907786404</v>
      </c>
      <c r="X80">
        <v>62.5</v>
      </c>
      <c r="Y80">
        <v>0</v>
      </c>
      <c r="Z80">
        <v>8.2434427272727255</v>
      </c>
      <c r="AA80">
        <v>17.767278481012664</v>
      </c>
      <c r="AB80">
        <v>16.648547636909221</v>
      </c>
      <c r="AC80">
        <v>12.249785613318675</v>
      </c>
      <c r="AD80">
        <v>15.868755488266467</v>
      </c>
      <c r="AE80">
        <v>20.831859197577597</v>
      </c>
      <c r="AF80">
        <v>6.5577180527383385</v>
      </c>
      <c r="AG80">
        <v>27.915164000000004</v>
      </c>
      <c r="AH80">
        <v>59.146722703273483</v>
      </c>
      <c r="AI80">
        <v>6.9744760408483888</v>
      </c>
      <c r="AJ80">
        <v>0</v>
      </c>
      <c r="AK80">
        <v>21.979744680851066</v>
      </c>
      <c r="AL80">
        <v>1.6711325301204818</v>
      </c>
      <c r="AM80">
        <v>4.4399054763690922</v>
      </c>
      <c r="AN80">
        <v>0</v>
      </c>
      <c r="AO80">
        <v>0</v>
      </c>
      <c r="AP80">
        <v>2.4287760000000005</v>
      </c>
      <c r="AQ80">
        <v>41.403319047619043</v>
      </c>
      <c r="AR80">
        <v>0.27670923913043466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820.14128032322503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163.13330927285404</v>
      </c>
      <c r="L81">
        <v>9.06</v>
      </c>
      <c r="M81">
        <v>61.19</v>
      </c>
      <c r="N81">
        <v>50.050000000000004</v>
      </c>
      <c r="O81">
        <v>70.699999999999989</v>
      </c>
      <c r="P81">
        <v>17.149999999999999</v>
      </c>
      <c r="Q81">
        <v>8.66</v>
      </c>
      <c r="R81">
        <v>17.865449452508276</v>
      </c>
      <c r="S81">
        <v>11.120000000000001</v>
      </c>
      <c r="T81">
        <v>0</v>
      </c>
      <c r="U81">
        <v>59.6</v>
      </c>
      <c r="V81">
        <v>8.3200000000000021</v>
      </c>
      <c r="W81">
        <v>18.674391907786404</v>
      </c>
      <c r="X81">
        <v>62.5</v>
      </c>
      <c r="Y81">
        <v>0</v>
      </c>
      <c r="Z81">
        <v>0.46553272727272721</v>
      </c>
      <c r="AA81">
        <v>11.451000000000004</v>
      </c>
      <c r="AB81">
        <v>11.101959489872465</v>
      </c>
      <c r="AC81">
        <v>8.1606675043191448</v>
      </c>
      <c r="AD81">
        <v>11.582039364118096</v>
      </c>
      <c r="AE81">
        <v>20.831859197577597</v>
      </c>
      <c r="AF81">
        <v>5.8991734279918875</v>
      </c>
      <c r="AG81">
        <v>27.915164000000004</v>
      </c>
      <c r="AH81">
        <v>49.291131573389649</v>
      </c>
      <c r="AI81">
        <v>6.9744760408483888</v>
      </c>
      <c r="AJ81">
        <v>0</v>
      </c>
      <c r="AK81">
        <v>21.979744680851066</v>
      </c>
      <c r="AL81">
        <v>1.6711325301204818</v>
      </c>
      <c r="AM81">
        <v>2.2221485371342831</v>
      </c>
      <c r="AN81">
        <v>0</v>
      </c>
      <c r="AO81">
        <v>0</v>
      </c>
      <c r="AP81">
        <v>2.4287760000000005</v>
      </c>
      <c r="AQ81">
        <v>41.403319047619043</v>
      </c>
      <c r="AR81">
        <v>0.27670923913043466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783.60603335408393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163.13330927285404</v>
      </c>
      <c r="L82">
        <v>9.06</v>
      </c>
      <c r="M82">
        <v>61.19</v>
      </c>
      <c r="N82">
        <v>50.050000000000004</v>
      </c>
      <c r="O82">
        <v>70.699999999999989</v>
      </c>
      <c r="P82">
        <v>17.149999999999999</v>
      </c>
      <c r="Q82">
        <v>8.66</v>
      </c>
      <c r="R82">
        <v>17.865449452508276</v>
      </c>
      <c r="S82">
        <v>11.120000000000001</v>
      </c>
      <c r="T82">
        <v>0</v>
      </c>
      <c r="U82">
        <v>59.6</v>
      </c>
      <c r="V82">
        <v>8.3200000000000021</v>
      </c>
      <c r="W82">
        <v>18.674391907786404</v>
      </c>
      <c r="X82">
        <v>62.5</v>
      </c>
      <c r="Y82">
        <v>0</v>
      </c>
      <c r="Z82">
        <v>0</v>
      </c>
      <c r="AA82">
        <v>4.9941645569620263</v>
      </c>
      <c r="AB82">
        <v>5.0591207801950473</v>
      </c>
      <c r="AC82">
        <v>4.0803337521595724</v>
      </c>
      <c r="AD82">
        <v>7.6818304314912949</v>
      </c>
      <c r="AE82">
        <v>20.831859197577597</v>
      </c>
      <c r="AF82">
        <v>5.8991734279918875</v>
      </c>
      <c r="AG82">
        <v>27.915164000000004</v>
      </c>
      <c r="AH82">
        <v>39.431148468848988</v>
      </c>
      <c r="AI82">
        <v>6.9744760408483888</v>
      </c>
      <c r="AJ82">
        <v>0</v>
      </c>
      <c r="AK82">
        <v>21.979744680851066</v>
      </c>
      <c r="AL82">
        <v>1.6711325301204818</v>
      </c>
      <c r="AM82">
        <v>0</v>
      </c>
      <c r="AN82">
        <v>0</v>
      </c>
      <c r="AO82">
        <v>0</v>
      </c>
      <c r="AP82">
        <v>2.4287760000000005</v>
      </c>
      <c r="AQ82">
        <v>41.403319047619043</v>
      </c>
      <c r="AR82">
        <v>0.27670923913043466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750.57815214763446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201.51999999999998</v>
      </c>
      <c r="L83">
        <v>9.06</v>
      </c>
      <c r="M83">
        <v>61.19</v>
      </c>
      <c r="N83">
        <v>50.050000000000004</v>
      </c>
      <c r="O83">
        <v>70.699999999999989</v>
      </c>
      <c r="P83">
        <v>17.149999999999999</v>
      </c>
      <c r="Q83">
        <v>9.0299999999999994</v>
      </c>
      <c r="R83">
        <v>18.424883398112161</v>
      </c>
      <c r="S83">
        <v>11.59</v>
      </c>
      <c r="T83">
        <v>0</v>
      </c>
      <c r="U83">
        <v>59.6</v>
      </c>
      <c r="V83">
        <v>8.67</v>
      </c>
      <c r="W83">
        <v>18.674391907786404</v>
      </c>
      <c r="X83">
        <v>62.5</v>
      </c>
      <c r="Y83">
        <v>0</v>
      </c>
      <c r="Z83">
        <v>0</v>
      </c>
      <c r="AA83">
        <v>0</v>
      </c>
      <c r="AB83">
        <v>5.0591207801950473</v>
      </c>
      <c r="AC83">
        <v>4.0803337521595724</v>
      </c>
      <c r="AD83">
        <v>3.8387191521574575</v>
      </c>
      <c r="AE83">
        <v>13.892298258894778</v>
      </c>
      <c r="AF83">
        <v>5.8991734279918875</v>
      </c>
      <c r="AG83">
        <v>27.915164000000004</v>
      </c>
      <c r="AH83">
        <v>39.431148468848988</v>
      </c>
      <c r="AI83">
        <v>6.9744760408483888</v>
      </c>
      <c r="AJ83">
        <v>0</v>
      </c>
      <c r="AK83">
        <v>21.979744680851066</v>
      </c>
      <c r="AL83">
        <v>1.6711325301204818</v>
      </c>
      <c r="AM83">
        <v>0</v>
      </c>
      <c r="AN83">
        <v>0</v>
      </c>
      <c r="AO83">
        <v>0</v>
      </c>
      <c r="AP83">
        <v>2.696688</v>
      </c>
      <c r="AQ83">
        <v>41.403319047619043</v>
      </c>
      <c r="AR83">
        <v>0.27670923913043466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775.20535204540545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201.51999999999998</v>
      </c>
      <c r="L84">
        <v>9.06</v>
      </c>
      <c r="M84">
        <v>61.19</v>
      </c>
      <c r="N84">
        <v>50.050000000000004</v>
      </c>
      <c r="O84">
        <v>70.699999999999989</v>
      </c>
      <c r="P84">
        <v>17.149999999999999</v>
      </c>
      <c r="Q84">
        <v>8.76</v>
      </c>
      <c r="R84">
        <v>17.87</v>
      </c>
      <c r="S84">
        <v>11.120000000000001</v>
      </c>
      <c r="T84">
        <v>0</v>
      </c>
      <c r="U84">
        <v>59.6</v>
      </c>
      <c r="V84">
        <v>8.67</v>
      </c>
      <c r="W84">
        <v>18.674391907786404</v>
      </c>
      <c r="X84">
        <v>62.5</v>
      </c>
      <c r="Y84">
        <v>0</v>
      </c>
      <c r="Z84">
        <v>0</v>
      </c>
      <c r="AA84">
        <v>0</v>
      </c>
      <c r="AB84">
        <v>5.0591207801950473</v>
      </c>
      <c r="AC84">
        <v>4.0803337521595724</v>
      </c>
      <c r="AD84">
        <v>3.8387191521574575</v>
      </c>
      <c r="AE84">
        <v>13.892298258894778</v>
      </c>
      <c r="AF84">
        <v>5.8991734279918875</v>
      </c>
      <c r="AG84">
        <v>27.915164000000004</v>
      </c>
      <c r="AH84">
        <v>29.575557338965151</v>
      </c>
      <c r="AI84">
        <v>6.9744760408483888</v>
      </c>
      <c r="AJ84">
        <v>0</v>
      </c>
      <c r="AK84">
        <v>21.979744680851066</v>
      </c>
      <c r="AL84">
        <v>1.6711325301204818</v>
      </c>
      <c r="AM84">
        <v>0</v>
      </c>
      <c r="AN84">
        <v>0</v>
      </c>
      <c r="AO84">
        <v>0</v>
      </c>
      <c r="AP84">
        <v>2.696688</v>
      </c>
      <c r="AQ84">
        <v>31.054222222222219</v>
      </c>
      <c r="AR84">
        <v>0.27670923913043466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753.70578069201269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215.90999999999997</v>
      </c>
      <c r="L85">
        <v>9.06</v>
      </c>
      <c r="M85">
        <v>61.19</v>
      </c>
      <c r="N85">
        <v>50.050000000000004</v>
      </c>
      <c r="O85">
        <v>70.699999999999989</v>
      </c>
      <c r="P85">
        <v>17.149999999999999</v>
      </c>
      <c r="Q85">
        <v>8.66</v>
      </c>
      <c r="R85">
        <v>17.87</v>
      </c>
      <c r="S85">
        <v>11.120000000000001</v>
      </c>
      <c r="T85">
        <v>0</v>
      </c>
      <c r="U85">
        <v>59.6</v>
      </c>
      <c r="V85">
        <v>8.67</v>
      </c>
      <c r="W85">
        <v>18.674391907786404</v>
      </c>
      <c r="X85">
        <v>62.5</v>
      </c>
      <c r="Y85">
        <v>0</v>
      </c>
      <c r="Z85">
        <v>0</v>
      </c>
      <c r="AA85">
        <v>0</v>
      </c>
      <c r="AB85">
        <v>5.0591207801950473</v>
      </c>
      <c r="AC85">
        <v>4.0803337521595724</v>
      </c>
      <c r="AD85">
        <v>3.8387191521574575</v>
      </c>
      <c r="AE85">
        <v>13.892298258894778</v>
      </c>
      <c r="AF85">
        <v>5.8991734279918875</v>
      </c>
      <c r="AG85">
        <v>27.915164000000004</v>
      </c>
      <c r="AH85">
        <v>29.575557338965151</v>
      </c>
      <c r="AI85">
        <v>6.9744760408483888</v>
      </c>
      <c r="AJ85">
        <v>0</v>
      </c>
      <c r="AK85">
        <v>21.979744680851066</v>
      </c>
      <c r="AL85">
        <v>1.6711325301204818</v>
      </c>
      <c r="AM85">
        <v>0</v>
      </c>
      <c r="AN85">
        <v>0</v>
      </c>
      <c r="AO85">
        <v>0</v>
      </c>
      <c r="AP85">
        <v>2.4287760000000005</v>
      </c>
      <c r="AQ85">
        <v>31.054222222222219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768.14952086592564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205.87</v>
      </c>
      <c r="L86">
        <v>9.06</v>
      </c>
      <c r="M86">
        <v>61.19</v>
      </c>
      <c r="N86">
        <v>50.050000000000004</v>
      </c>
      <c r="O86">
        <v>70.699999999999989</v>
      </c>
      <c r="P86">
        <v>17.149999999999999</v>
      </c>
      <c r="Q86">
        <v>8.66</v>
      </c>
      <c r="R86">
        <v>17.87</v>
      </c>
      <c r="S86">
        <v>11.120000000000001</v>
      </c>
      <c r="T86">
        <v>0</v>
      </c>
      <c r="U86">
        <v>59.6</v>
      </c>
      <c r="V86">
        <v>8.67</v>
      </c>
      <c r="W86">
        <v>18.674391907786404</v>
      </c>
      <c r="X86">
        <v>62.5</v>
      </c>
      <c r="Y86">
        <v>0</v>
      </c>
      <c r="Z86">
        <v>0</v>
      </c>
      <c r="AA86">
        <v>0</v>
      </c>
      <c r="AB86">
        <v>5.0591207801950473</v>
      </c>
      <c r="AC86">
        <v>4.0803337521595724</v>
      </c>
      <c r="AD86">
        <v>3.8387191521574575</v>
      </c>
      <c r="AE86">
        <v>13.892298258894778</v>
      </c>
      <c r="AF86">
        <v>5.8991734279918875</v>
      </c>
      <c r="AG86">
        <v>27.915164000000004</v>
      </c>
      <c r="AH86">
        <v>29.575557338965151</v>
      </c>
      <c r="AI86">
        <v>1.0760369206598583</v>
      </c>
      <c r="AJ86">
        <v>0</v>
      </c>
      <c r="AK86">
        <v>21.979744680851066</v>
      </c>
      <c r="AL86">
        <v>1.6711325301204818</v>
      </c>
      <c r="AM86">
        <v>0</v>
      </c>
      <c r="AN86">
        <v>0</v>
      </c>
      <c r="AO86">
        <v>0</v>
      </c>
      <c r="AP86">
        <v>2.4287760000000005</v>
      </c>
      <c r="AQ86">
        <v>31.054222222222219</v>
      </c>
      <c r="AR86">
        <v>13.958443840579704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765.47116417327345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182.33</v>
      </c>
      <c r="L87">
        <v>9.06</v>
      </c>
      <c r="M87">
        <v>61.19</v>
      </c>
      <c r="N87">
        <v>50.050000000000004</v>
      </c>
      <c r="O87">
        <v>70.699999999999989</v>
      </c>
      <c r="P87">
        <v>17.149999999999999</v>
      </c>
      <c r="Q87">
        <v>8.66</v>
      </c>
      <c r="R87">
        <v>17.87</v>
      </c>
      <c r="S87">
        <v>11.120000000000001</v>
      </c>
      <c r="T87">
        <v>0</v>
      </c>
      <c r="U87">
        <v>59.6</v>
      </c>
      <c r="V87">
        <v>8.67</v>
      </c>
      <c r="W87">
        <v>18.674391907786404</v>
      </c>
      <c r="X87">
        <v>62.5</v>
      </c>
      <c r="Y87">
        <v>0</v>
      </c>
      <c r="Z87">
        <v>0</v>
      </c>
      <c r="AA87">
        <v>0</v>
      </c>
      <c r="AB87">
        <v>5.0591207801950473</v>
      </c>
      <c r="AC87">
        <v>4.0803337521595724</v>
      </c>
      <c r="AD87">
        <v>3.8387191521574575</v>
      </c>
      <c r="AE87">
        <v>13.892298258894778</v>
      </c>
      <c r="AF87">
        <v>5.8991734279918875</v>
      </c>
      <c r="AG87">
        <v>27.915164000000004</v>
      </c>
      <c r="AH87">
        <v>29.575557338965151</v>
      </c>
      <c r="AI87">
        <v>0</v>
      </c>
      <c r="AJ87">
        <v>0</v>
      </c>
      <c r="AK87">
        <v>21.979744680851066</v>
      </c>
      <c r="AL87">
        <v>9.1464664371772795</v>
      </c>
      <c r="AM87">
        <v>0</v>
      </c>
      <c r="AN87">
        <v>0</v>
      </c>
      <c r="AO87">
        <v>0</v>
      </c>
      <c r="AP87">
        <v>2.4287760000000005</v>
      </c>
      <c r="AQ87">
        <v>19.866384126984126</v>
      </c>
      <c r="AR87">
        <v>13.958443840579704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737.14262306443231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182.33</v>
      </c>
      <c r="L88">
        <v>9.06</v>
      </c>
      <c r="M88">
        <v>61.19</v>
      </c>
      <c r="N88">
        <v>50.050000000000004</v>
      </c>
      <c r="O88">
        <v>70.699999999999989</v>
      </c>
      <c r="P88">
        <v>17.149999999999999</v>
      </c>
      <c r="Q88">
        <v>8.66</v>
      </c>
      <c r="R88">
        <v>17.87</v>
      </c>
      <c r="S88">
        <v>11.120000000000001</v>
      </c>
      <c r="T88">
        <v>0</v>
      </c>
      <c r="U88">
        <v>59.6</v>
      </c>
      <c r="V88">
        <v>8.67</v>
      </c>
      <c r="W88">
        <v>18.674391907786404</v>
      </c>
      <c r="X88">
        <v>62.5</v>
      </c>
      <c r="Y88">
        <v>0</v>
      </c>
      <c r="Z88">
        <v>0</v>
      </c>
      <c r="AA88">
        <v>0</v>
      </c>
      <c r="AB88">
        <v>5.0591207801950473</v>
      </c>
      <c r="AC88">
        <v>4.0803337521595724</v>
      </c>
      <c r="AD88">
        <v>3.8387191521574575</v>
      </c>
      <c r="AE88">
        <v>13.892298258894778</v>
      </c>
      <c r="AF88">
        <v>5.8991734279918875</v>
      </c>
      <c r="AG88">
        <v>27.915164000000004</v>
      </c>
      <c r="AH88">
        <v>29.575557338965151</v>
      </c>
      <c r="AI88">
        <v>0</v>
      </c>
      <c r="AJ88">
        <v>0</v>
      </c>
      <c r="AK88">
        <v>21.979744680851066</v>
      </c>
      <c r="AL88">
        <v>9.1464664371772795</v>
      </c>
      <c r="AM88">
        <v>0</v>
      </c>
      <c r="AN88">
        <v>0</v>
      </c>
      <c r="AO88">
        <v>0</v>
      </c>
      <c r="AP88">
        <v>2.4287760000000005</v>
      </c>
      <c r="AQ88">
        <v>19.866384126984126</v>
      </c>
      <c r="AR88">
        <v>0.46996648550724623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723.65414570935991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187.12</v>
      </c>
      <c r="L89">
        <v>9.06</v>
      </c>
      <c r="M89">
        <v>61.19</v>
      </c>
      <c r="N89">
        <v>50.050000000000004</v>
      </c>
      <c r="O89">
        <v>70.699999999999989</v>
      </c>
      <c r="P89">
        <v>16.78</v>
      </c>
      <c r="Q89">
        <v>8.66</v>
      </c>
      <c r="R89">
        <v>17.87</v>
      </c>
      <c r="S89">
        <v>11.120000000000001</v>
      </c>
      <c r="T89">
        <v>0</v>
      </c>
      <c r="U89">
        <v>59.6</v>
      </c>
      <c r="V89">
        <v>8.67</v>
      </c>
      <c r="W89">
        <v>18.674391907786404</v>
      </c>
      <c r="X89">
        <v>62.5</v>
      </c>
      <c r="Y89">
        <v>0</v>
      </c>
      <c r="Z89">
        <v>0</v>
      </c>
      <c r="AA89">
        <v>0</v>
      </c>
      <c r="AB89">
        <v>1.0100675168792195</v>
      </c>
      <c r="AC89">
        <v>4.0803337521595724</v>
      </c>
      <c r="AD89">
        <v>3.8387191521574575</v>
      </c>
      <c r="AE89">
        <v>13.892298258894778</v>
      </c>
      <c r="AF89">
        <v>5.8991734279918875</v>
      </c>
      <c r="AG89">
        <v>27.915164000000004</v>
      </c>
      <c r="AH89">
        <v>29.575557338965151</v>
      </c>
      <c r="AI89">
        <v>0</v>
      </c>
      <c r="AJ89">
        <v>0</v>
      </c>
      <c r="AK89">
        <v>21.979744680851066</v>
      </c>
      <c r="AL89">
        <v>9.1464664371772795</v>
      </c>
      <c r="AM89">
        <v>0</v>
      </c>
      <c r="AN89">
        <v>0</v>
      </c>
      <c r="AO89">
        <v>0</v>
      </c>
      <c r="AP89">
        <v>2.4287760000000005</v>
      </c>
      <c r="AQ89">
        <v>19.866384126984126</v>
      </c>
      <c r="AR89">
        <v>0.27670923913043466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723.83183519966735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201.52</v>
      </c>
      <c r="L90">
        <v>9.06</v>
      </c>
      <c r="M90">
        <v>61.19</v>
      </c>
      <c r="N90">
        <v>50.050000000000004</v>
      </c>
      <c r="O90">
        <v>70.699999999999989</v>
      </c>
      <c r="P90">
        <v>16.78</v>
      </c>
      <c r="Q90">
        <v>8.66</v>
      </c>
      <c r="R90">
        <v>17.87</v>
      </c>
      <c r="S90">
        <v>11.120000000000001</v>
      </c>
      <c r="T90">
        <v>0</v>
      </c>
      <c r="U90">
        <v>59.6</v>
      </c>
      <c r="V90">
        <v>8.67</v>
      </c>
      <c r="W90">
        <v>18.674391907786404</v>
      </c>
      <c r="X90">
        <v>62.5</v>
      </c>
      <c r="Y90">
        <v>0</v>
      </c>
      <c r="Z90">
        <v>0</v>
      </c>
      <c r="AA90">
        <v>0</v>
      </c>
      <c r="AB90">
        <v>1.0100675168792195</v>
      </c>
      <c r="AC90">
        <v>4.0803337521595724</v>
      </c>
      <c r="AD90">
        <v>3.8387191521574575</v>
      </c>
      <c r="AE90">
        <v>13.892298258894778</v>
      </c>
      <c r="AF90">
        <v>5.8991734279918875</v>
      </c>
      <c r="AG90">
        <v>27.915164000000004</v>
      </c>
      <c r="AH90">
        <v>19.715574234424494</v>
      </c>
      <c r="AI90">
        <v>0</v>
      </c>
      <c r="AJ90">
        <v>0</v>
      </c>
      <c r="AK90">
        <v>21.979744680851066</v>
      </c>
      <c r="AL90">
        <v>9.1464664371772795</v>
      </c>
      <c r="AM90">
        <v>0</v>
      </c>
      <c r="AN90">
        <v>0</v>
      </c>
      <c r="AO90">
        <v>0</v>
      </c>
      <c r="AP90">
        <v>2.4287760000000005</v>
      </c>
      <c r="AQ90">
        <v>19.866384126984126</v>
      </c>
      <c r="AR90">
        <v>0.27670923913043466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728.37185209512666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221.86999999999995</v>
      </c>
      <c r="L91">
        <v>9.06</v>
      </c>
      <c r="M91">
        <v>61.19</v>
      </c>
      <c r="N91">
        <v>50.050000000000004</v>
      </c>
      <c r="O91">
        <v>70.699999999999989</v>
      </c>
      <c r="P91">
        <v>16.78</v>
      </c>
      <c r="Q91">
        <v>8.66</v>
      </c>
      <c r="R91">
        <v>17.87</v>
      </c>
      <c r="S91">
        <v>11.120000000000001</v>
      </c>
      <c r="T91">
        <v>0</v>
      </c>
      <c r="U91">
        <v>59.6</v>
      </c>
      <c r="V91">
        <v>8.67</v>
      </c>
      <c r="W91">
        <v>18.674391907786404</v>
      </c>
      <c r="X91">
        <v>62.5</v>
      </c>
      <c r="Y91">
        <v>0</v>
      </c>
      <c r="Z91">
        <v>0</v>
      </c>
      <c r="AA91">
        <v>0</v>
      </c>
      <c r="AB91">
        <v>1.0100675168792195</v>
      </c>
      <c r="AC91">
        <v>4.0803337521595724</v>
      </c>
      <c r="AD91">
        <v>3.8387191521574575</v>
      </c>
      <c r="AE91">
        <v>13.892298258894778</v>
      </c>
      <c r="AF91">
        <v>5.8991734279918875</v>
      </c>
      <c r="AG91">
        <v>27.915164000000004</v>
      </c>
      <c r="AH91">
        <v>8.7795573389651516</v>
      </c>
      <c r="AI91">
        <v>0</v>
      </c>
      <c r="AJ91">
        <v>0</v>
      </c>
      <c r="AK91">
        <v>21.979744680851066</v>
      </c>
      <c r="AL91">
        <v>1.6711325301204818</v>
      </c>
      <c r="AM91">
        <v>0</v>
      </c>
      <c r="AN91">
        <v>0</v>
      </c>
      <c r="AO91">
        <v>0</v>
      </c>
      <c r="AP91">
        <v>2.4287760000000005</v>
      </c>
      <c r="AQ91">
        <v>10.349096825396826</v>
      </c>
      <c r="AR91">
        <v>0.27670923913043466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720.79321399102309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244.51999999999995</v>
      </c>
      <c r="L92">
        <v>9.06</v>
      </c>
      <c r="M92">
        <v>61.19</v>
      </c>
      <c r="N92">
        <v>50.050000000000004</v>
      </c>
      <c r="O92">
        <v>70.699999999999989</v>
      </c>
      <c r="P92">
        <v>16.78</v>
      </c>
      <c r="Q92">
        <v>8.66</v>
      </c>
      <c r="R92">
        <v>17.87</v>
      </c>
      <c r="S92">
        <v>11.120000000000001</v>
      </c>
      <c r="T92">
        <v>0</v>
      </c>
      <c r="U92">
        <v>59.6</v>
      </c>
      <c r="V92">
        <v>8.67</v>
      </c>
      <c r="W92">
        <v>18.674391907786404</v>
      </c>
      <c r="X92">
        <v>62.5</v>
      </c>
      <c r="Y92">
        <v>0</v>
      </c>
      <c r="Z92">
        <v>0</v>
      </c>
      <c r="AA92">
        <v>0</v>
      </c>
      <c r="AB92">
        <v>5.0591207801950473</v>
      </c>
      <c r="AC92">
        <v>4.0803337521595724</v>
      </c>
      <c r="AD92">
        <v>3.8387191521574575</v>
      </c>
      <c r="AE92">
        <v>13.892298258894778</v>
      </c>
      <c r="AF92">
        <v>5.8991734279918875</v>
      </c>
      <c r="AG92">
        <v>27.915164000000004</v>
      </c>
      <c r="AH92">
        <v>8.7795573389651516</v>
      </c>
      <c r="AI92">
        <v>0</v>
      </c>
      <c r="AJ92">
        <v>0</v>
      </c>
      <c r="AK92">
        <v>21.979744680851066</v>
      </c>
      <c r="AL92">
        <v>1.6711325301204818</v>
      </c>
      <c r="AM92">
        <v>0</v>
      </c>
      <c r="AN92">
        <v>0</v>
      </c>
      <c r="AO92">
        <v>0</v>
      </c>
      <c r="AP92">
        <v>2.4287760000000005</v>
      </c>
      <c r="AQ92">
        <v>10.349096825396826</v>
      </c>
      <c r="AR92">
        <v>0.6983614130434781</v>
      </c>
      <c r="AS92">
        <v>4.5368450787986925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750.52271514636072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254.81</v>
      </c>
      <c r="L93">
        <v>9.06</v>
      </c>
      <c r="M93">
        <v>61.19</v>
      </c>
      <c r="N93">
        <v>50.050000000000004</v>
      </c>
      <c r="O93">
        <v>70.699999999999989</v>
      </c>
      <c r="P93">
        <v>16.78</v>
      </c>
      <c r="Q93">
        <v>8.66</v>
      </c>
      <c r="R93">
        <v>17.87</v>
      </c>
      <c r="S93">
        <v>11.120000000000001</v>
      </c>
      <c r="T93">
        <v>0</v>
      </c>
      <c r="U93">
        <v>59.6</v>
      </c>
      <c r="V93">
        <v>8.67</v>
      </c>
      <c r="W93">
        <v>18.674391907786404</v>
      </c>
      <c r="X93">
        <v>62.5</v>
      </c>
      <c r="Y93">
        <v>0</v>
      </c>
      <c r="Z93">
        <v>0</v>
      </c>
      <c r="AA93">
        <v>0</v>
      </c>
      <c r="AB93">
        <v>5.0591207801950473</v>
      </c>
      <c r="AC93">
        <v>4.0803337521595724</v>
      </c>
      <c r="AD93">
        <v>3.8387191521574575</v>
      </c>
      <c r="AE93">
        <v>13.892298258894778</v>
      </c>
      <c r="AF93">
        <v>5.8991734279918875</v>
      </c>
      <c r="AG93">
        <v>27.915164000000004</v>
      </c>
      <c r="AH93">
        <v>0</v>
      </c>
      <c r="AI93">
        <v>0</v>
      </c>
      <c r="AJ93">
        <v>0</v>
      </c>
      <c r="AK93">
        <v>21.979744680851066</v>
      </c>
      <c r="AL93">
        <v>1.6711325301204818</v>
      </c>
      <c r="AM93">
        <v>0</v>
      </c>
      <c r="AN93">
        <v>0</v>
      </c>
      <c r="AO93">
        <v>0</v>
      </c>
      <c r="AP93">
        <v>2.4287760000000005</v>
      </c>
      <c r="AQ93">
        <v>0</v>
      </c>
      <c r="AR93">
        <v>13.958443840579704</v>
      </c>
      <c r="AS93">
        <v>4.5368450787986925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754.94414340953506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244.51999999999995</v>
      </c>
      <c r="L94">
        <v>9.06</v>
      </c>
      <c r="M94">
        <v>61.19</v>
      </c>
      <c r="N94">
        <v>50.050000000000004</v>
      </c>
      <c r="O94">
        <v>70.699999999999989</v>
      </c>
      <c r="P94">
        <v>16.78</v>
      </c>
      <c r="Q94">
        <v>8.66</v>
      </c>
      <c r="R94">
        <v>17.87</v>
      </c>
      <c r="S94">
        <v>11.120000000000001</v>
      </c>
      <c r="T94">
        <v>0</v>
      </c>
      <c r="U94">
        <v>59.6</v>
      </c>
      <c r="V94">
        <v>8.67</v>
      </c>
      <c r="W94">
        <v>18.674391907786404</v>
      </c>
      <c r="X94">
        <v>62.5</v>
      </c>
      <c r="Y94">
        <v>0</v>
      </c>
      <c r="Z94">
        <v>0</v>
      </c>
      <c r="AA94">
        <v>0</v>
      </c>
      <c r="AB94">
        <v>5.0591207801950473</v>
      </c>
      <c r="AC94">
        <v>4.0803337521595724</v>
      </c>
      <c r="AD94">
        <v>3.8387191521574575</v>
      </c>
      <c r="AE94">
        <v>13.892298258894778</v>
      </c>
      <c r="AF94">
        <v>5.8991734279918875</v>
      </c>
      <c r="AG94">
        <v>27.915164000000004</v>
      </c>
      <c r="AH94">
        <v>0</v>
      </c>
      <c r="AI94">
        <v>0</v>
      </c>
      <c r="AJ94">
        <v>0</v>
      </c>
      <c r="AK94">
        <v>21.979744680851066</v>
      </c>
      <c r="AL94">
        <v>1.6711325301204818</v>
      </c>
      <c r="AM94">
        <v>0</v>
      </c>
      <c r="AN94">
        <v>0</v>
      </c>
      <c r="AO94">
        <v>0</v>
      </c>
      <c r="AP94">
        <v>2.4287760000000005</v>
      </c>
      <c r="AQ94">
        <v>0</v>
      </c>
      <c r="AR94">
        <v>13.958443840579704</v>
      </c>
      <c r="AS94">
        <v>4.5368450787986925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744.65414340953498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244.51999999999995</v>
      </c>
      <c r="L95">
        <v>9.06</v>
      </c>
      <c r="M95">
        <v>61.19</v>
      </c>
      <c r="N95">
        <v>50.050000000000004</v>
      </c>
      <c r="O95">
        <v>70.699999999999989</v>
      </c>
      <c r="P95">
        <v>16.78</v>
      </c>
      <c r="Q95">
        <v>8.66</v>
      </c>
      <c r="R95">
        <v>17.87</v>
      </c>
      <c r="S95">
        <v>11.120000000000001</v>
      </c>
      <c r="T95">
        <v>0</v>
      </c>
      <c r="U95">
        <v>59.6</v>
      </c>
      <c r="V95">
        <v>8.67</v>
      </c>
      <c r="W95">
        <v>18.674391907786404</v>
      </c>
      <c r="X95">
        <v>62.5</v>
      </c>
      <c r="Y95">
        <v>0</v>
      </c>
      <c r="Z95">
        <v>0</v>
      </c>
      <c r="AA95">
        <v>0</v>
      </c>
      <c r="AB95">
        <v>1.0100675168792195</v>
      </c>
      <c r="AC95">
        <v>4.0803337521595724</v>
      </c>
      <c r="AD95">
        <v>3.8387191521574575</v>
      </c>
      <c r="AE95">
        <v>6.9439530658591995</v>
      </c>
      <c r="AF95">
        <v>5.8991734279918875</v>
      </c>
      <c r="AG95">
        <v>27.915164000000004</v>
      </c>
      <c r="AH95">
        <v>0</v>
      </c>
      <c r="AI95">
        <v>0</v>
      </c>
      <c r="AJ95">
        <v>0</v>
      </c>
      <c r="AK95">
        <v>21.979744680851066</v>
      </c>
      <c r="AL95">
        <v>1.6711325301204818</v>
      </c>
      <c r="AM95">
        <v>0</v>
      </c>
      <c r="AN95">
        <v>0</v>
      </c>
      <c r="AO95">
        <v>0</v>
      </c>
      <c r="AP95">
        <v>2.4287760000000005</v>
      </c>
      <c r="AQ95">
        <v>0</v>
      </c>
      <c r="AR95">
        <v>0.46996648550724623</v>
      </c>
      <c r="AS95">
        <v>4.5368450787986925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720.16826759811113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244.51999999999995</v>
      </c>
      <c r="L96">
        <v>9.06</v>
      </c>
      <c r="M96">
        <v>61.19</v>
      </c>
      <c r="N96">
        <v>50.050000000000004</v>
      </c>
      <c r="O96">
        <v>70.699999999999989</v>
      </c>
      <c r="P96">
        <v>16.78</v>
      </c>
      <c r="Q96">
        <v>8.66</v>
      </c>
      <c r="R96">
        <v>17.87</v>
      </c>
      <c r="S96">
        <v>11.120000000000001</v>
      </c>
      <c r="T96">
        <v>0</v>
      </c>
      <c r="U96">
        <v>59.6</v>
      </c>
      <c r="V96">
        <v>8.67</v>
      </c>
      <c r="W96">
        <v>18.674391907786404</v>
      </c>
      <c r="X96">
        <v>62.5</v>
      </c>
      <c r="Y96">
        <v>0</v>
      </c>
      <c r="Z96">
        <v>0</v>
      </c>
      <c r="AA96">
        <v>0</v>
      </c>
      <c r="AB96">
        <v>1.0100675168792195</v>
      </c>
      <c r="AC96">
        <v>0</v>
      </c>
      <c r="AD96">
        <v>3.8387191521574575</v>
      </c>
      <c r="AE96">
        <v>6.9439530658591995</v>
      </c>
      <c r="AF96">
        <v>5.8991734279918875</v>
      </c>
      <c r="AG96">
        <v>27.915164000000004</v>
      </c>
      <c r="AH96">
        <v>0</v>
      </c>
      <c r="AI96">
        <v>0</v>
      </c>
      <c r="AJ96">
        <v>0</v>
      </c>
      <c r="AK96">
        <v>21.979744680851066</v>
      </c>
      <c r="AL96">
        <v>1.6711325301204818</v>
      </c>
      <c r="AM96">
        <v>0</v>
      </c>
      <c r="AN96">
        <v>0</v>
      </c>
      <c r="AO96">
        <v>0</v>
      </c>
      <c r="AP96">
        <v>2.4287760000000005</v>
      </c>
      <c r="AQ96">
        <v>0</v>
      </c>
      <c r="AR96">
        <v>0.46996648550724623</v>
      </c>
      <c r="AS96">
        <v>4.5368450787986925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716.08793384595151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244.51999999999995</v>
      </c>
      <c r="L97">
        <v>9.06</v>
      </c>
      <c r="M97">
        <v>61.19</v>
      </c>
      <c r="N97">
        <v>50.050000000000004</v>
      </c>
      <c r="O97">
        <v>70.699999999999989</v>
      </c>
      <c r="P97">
        <v>16.78</v>
      </c>
      <c r="Q97">
        <v>8.66</v>
      </c>
      <c r="R97">
        <v>17.87</v>
      </c>
      <c r="S97">
        <v>11.120000000000001</v>
      </c>
      <c r="T97">
        <v>0</v>
      </c>
      <c r="U97">
        <v>59.6</v>
      </c>
      <c r="V97">
        <v>8.67</v>
      </c>
      <c r="W97">
        <v>18.674391907786404</v>
      </c>
      <c r="X97">
        <v>62.5</v>
      </c>
      <c r="Y97">
        <v>0</v>
      </c>
      <c r="Z97">
        <v>0</v>
      </c>
      <c r="AA97">
        <v>0</v>
      </c>
      <c r="AB97">
        <v>1.0100675168792195</v>
      </c>
      <c r="AC97">
        <v>0</v>
      </c>
      <c r="AD97">
        <v>3.8387191521574575</v>
      </c>
      <c r="AE97">
        <v>6.9439530658591995</v>
      </c>
      <c r="AF97">
        <v>5.8991734279918875</v>
      </c>
      <c r="AG97">
        <v>27.915164000000004</v>
      </c>
      <c r="AH97">
        <v>0</v>
      </c>
      <c r="AI97">
        <v>0</v>
      </c>
      <c r="AJ97">
        <v>0</v>
      </c>
      <c r="AK97">
        <v>21.979744680851066</v>
      </c>
      <c r="AL97">
        <v>1.6711325301204818</v>
      </c>
      <c r="AM97">
        <v>0</v>
      </c>
      <c r="AN97">
        <v>0</v>
      </c>
      <c r="AO97">
        <v>0</v>
      </c>
      <c r="AP97">
        <v>2.1608640000000001</v>
      </c>
      <c r="AQ97">
        <v>0</v>
      </c>
      <c r="AR97">
        <v>0.46996648550724623</v>
      </c>
      <c r="AS97">
        <v>4.5368450787986925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715.82002184595149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244.51999999999995</v>
      </c>
      <c r="L98">
        <v>9.06</v>
      </c>
      <c r="M98">
        <v>61.19</v>
      </c>
      <c r="N98">
        <v>50.050000000000004</v>
      </c>
      <c r="O98">
        <v>70.699999999999989</v>
      </c>
      <c r="P98">
        <v>16.78</v>
      </c>
      <c r="Q98">
        <v>8.66</v>
      </c>
      <c r="R98">
        <v>17.87</v>
      </c>
      <c r="S98">
        <v>11.120000000000001</v>
      </c>
      <c r="T98">
        <v>0</v>
      </c>
      <c r="U98">
        <v>59.6</v>
      </c>
      <c r="V98">
        <v>8.67</v>
      </c>
      <c r="W98">
        <v>18.674391907786404</v>
      </c>
      <c r="X98">
        <v>62.5</v>
      </c>
      <c r="Y98">
        <v>0</v>
      </c>
      <c r="Z98">
        <v>0</v>
      </c>
      <c r="AA98">
        <v>0</v>
      </c>
      <c r="AB98">
        <v>1.0100675168792195</v>
      </c>
      <c r="AC98">
        <v>0</v>
      </c>
      <c r="AD98">
        <v>3.8387191521574575</v>
      </c>
      <c r="AE98">
        <v>6.9439530658591995</v>
      </c>
      <c r="AF98">
        <v>5.8991734279918875</v>
      </c>
      <c r="AG98">
        <v>27.915164000000004</v>
      </c>
      <c r="AH98">
        <v>0</v>
      </c>
      <c r="AI98">
        <v>0</v>
      </c>
      <c r="AJ98">
        <v>0</v>
      </c>
      <c r="AK98">
        <v>21.979744680851066</v>
      </c>
      <c r="AL98">
        <v>1.6711325301204818</v>
      </c>
      <c r="AM98">
        <v>0</v>
      </c>
      <c r="AN98">
        <v>0</v>
      </c>
      <c r="AO98">
        <v>0</v>
      </c>
      <c r="AP98">
        <v>2.1608640000000001</v>
      </c>
      <c r="AQ98">
        <v>0</v>
      </c>
      <c r="AR98">
        <v>0.46996648550724623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713.21122612784268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5.1575537532191174</v>
      </c>
      <c r="L99">
        <f t="shared" si="2"/>
        <v>0.21258022861586276</v>
      </c>
      <c r="M99">
        <f t="shared" si="2"/>
        <v>1.4685599999999979</v>
      </c>
      <c r="N99">
        <f t="shared" si="2"/>
        <v>1.201200000000002</v>
      </c>
      <c r="O99">
        <f t="shared" si="2"/>
        <v>1.6967999999999972</v>
      </c>
      <c r="P99">
        <f t="shared" si="2"/>
        <v>0.45617500000000027</v>
      </c>
      <c r="Q99">
        <f t="shared" si="2"/>
        <v>0.20795749999999991</v>
      </c>
      <c r="R99">
        <f t="shared" si="2"/>
        <v>0.42890611043200277</v>
      </c>
      <c r="S99">
        <f t="shared" si="2"/>
        <v>0.26693860210696918</v>
      </c>
      <c r="T99">
        <f t="shared" si="2"/>
        <v>0</v>
      </c>
      <c r="U99">
        <f t="shared" si="2"/>
        <v>1.4304000000000014</v>
      </c>
      <c r="V99">
        <f t="shared" si="2"/>
        <v>0.20994874220963142</v>
      </c>
      <c r="W99">
        <f t="shared" si="2"/>
        <v>0.4482140216482523</v>
      </c>
      <c r="X99">
        <f t="shared" si="2"/>
        <v>1.4998675000000001</v>
      </c>
      <c r="Y99">
        <f t="shared" si="2"/>
        <v>0</v>
      </c>
      <c r="Z99">
        <f t="shared" si="2"/>
        <v>2.7837539545454537E-2</v>
      </c>
      <c r="AA99">
        <f t="shared" si="2"/>
        <v>5.6847604430379756E-2</v>
      </c>
      <c r="AB99">
        <f t="shared" si="2"/>
        <v>9.0710650412603094E-2</v>
      </c>
      <c r="AC99">
        <f t="shared" si="2"/>
        <v>7.3472360609392121E-2</v>
      </c>
      <c r="AD99">
        <f t="shared" si="2"/>
        <v>0.1009102199091598</v>
      </c>
      <c r="AE99">
        <f t="shared" si="2"/>
        <v>0.32468800151400456</v>
      </c>
      <c r="AF99">
        <f t="shared" si="2"/>
        <v>0.1517529437119676</v>
      </c>
      <c r="AG99">
        <f t="shared" si="2"/>
        <v>0.66996393600000015</v>
      </c>
      <c r="AH99">
        <f t="shared" si="2"/>
        <v>0.44848539408658922</v>
      </c>
      <c r="AI99">
        <f t="shared" si="2"/>
        <v>3.3732659465828742E-2</v>
      </c>
      <c r="AJ99">
        <f t="shared" si="2"/>
        <v>0</v>
      </c>
      <c r="AK99">
        <f t="shared" si="2"/>
        <v>0.52751387234042602</v>
      </c>
      <c r="AL99">
        <f t="shared" si="2"/>
        <v>0.29654022934595559</v>
      </c>
      <c r="AM99">
        <f t="shared" si="2"/>
        <v>1.3321912228057013E-2</v>
      </c>
      <c r="AN99">
        <f t="shared" si="2"/>
        <v>0</v>
      </c>
      <c r="AO99">
        <f t="shared" si="2"/>
        <v>0</v>
      </c>
      <c r="AP99">
        <f t="shared" si="2"/>
        <v>6.6537702000000004E-2</v>
      </c>
      <c r="AQ99">
        <f t="shared" si="2"/>
        <v>0.29378126031746005</v>
      </c>
      <c r="AR99">
        <f t="shared" si="2"/>
        <v>5.2673580163043451E-2</v>
      </c>
      <c r="AS99">
        <f t="shared" si="2"/>
        <v>5.4099571810883214E-2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17.967970896123038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40.299999999999997</v>
      </c>
      <c r="L3">
        <v>22.07</v>
      </c>
      <c r="M3">
        <v>0</v>
      </c>
      <c r="N3">
        <v>28.940000000000005</v>
      </c>
      <c r="O3">
        <v>48.599999999999994</v>
      </c>
      <c r="P3">
        <v>49.53</v>
      </c>
      <c r="Q3">
        <v>2.8800000000000003</v>
      </c>
      <c r="R3">
        <v>5.7581021416803946</v>
      </c>
      <c r="S3">
        <v>3.8400000000000007</v>
      </c>
      <c r="T3">
        <v>0</v>
      </c>
      <c r="U3">
        <v>317.58999999999997</v>
      </c>
      <c r="V3">
        <v>3.0999999999999996</v>
      </c>
      <c r="W3">
        <v>5.758307873090482</v>
      </c>
      <c r="X3">
        <v>23.990000000000002</v>
      </c>
      <c r="Y3">
        <v>0</v>
      </c>
      <c r="Z3">
        <v>0</v>
      </c>
      <c r="AA3">
        <v>0</v>
      </c>
      <c r="AB3">
        <v>0.58423105776444118</v>
      </c>
      <c r="AC3">
        <v>0</v>
      </c>
      <c r="AD3">
        <v>2.2197350492051475</v>
      </c>
      <c r="AE3">
        <v>4.0153330809992429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12.709134751773052</v>
      </c>
      <c r="AL3">
        <v>0.56886746987951819</v>
      </c>
      <c r="AM3">
        <v>0</v>
      </c>
      <c r="AN3">
        <v>0</v>
      </c>
      <c r="AO3">
        <v>0</v>
      </c>
      <c r="AP3">
        <v>2.9057600000000008</v>
      </c>
      <c r="AQ3">
        <v>0</v>
      </c>
      <c r="AR3">
        <v>0.27176449275362319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576.74635857548662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40.299999999999997</v>
      </c>
      <c r="L4">
        <v>22.07</v>
      </c>
      <c r="M4">
        <v>0</v>
      </c>
      <c r="N4">
        <v>28.940000000000005</v>
      </c>
      <c r="O4">
        <v>48.599999999999994</v>
      </c>
      <c r="P4">
        <v>49.53</v>
      </c>
      <c r="Q4">
        <v>2.8800000000000003</v>
      </c>
      <c r="R4">
        <v>5.7581021416803946</v>
      </c>
      <c r="S4">
        <v>3.8400000000000007</v>
      </c>
      <c r="T4">
        <v>0</v>
      </c>
      <c r="U4">
        <v>317.58999999999997</v>
      </c>
      <c r="V4">
        <v>2.8800000000000003</v>
      </c>
      <c r="W4">
        <v>5.758307873090482</v>
      </c>
      <c r="X4">
        <v>23.990000000000002</v>
      </c>
      <c r="Y4">
        <v>0</v>
      </c>
      <c r="Z4">
        <v>0</v>
      </c>
      <c r="AA4">
        <v>0</v>
      </c>
      <c r="AB4">
        <v>0.58423105776444118</v>
      </c>
      <c r="AC4">
        <v>0</v>
      </c>
      <c r="AD4">
        <v>2.2197350492051475</v>
      </c>
      <c r="AE4">
        <v>4.0153330809992429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12.709134751773052</v>
      </c>
      <c r="AL4">
        <v>0.56886746987951819</v>
      </c>
      <c r="AM4">
        <v>0</v>
      </c>
      <c r="AN4">
        <v>0</v>
      </c>
      <c r="AO4">
        <v>0</v>
      </c>
      <c r="AP4">
        <v>2.9057600000000008</v>
      </c>
      <c r="AQ4">
        <v>0</v>
      </c>
      <c r="AR4">
        <v>0.27176449275362319</v>
      </c>
      <c r="AS4">
        <v>1.1151226583407672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576.5263585754866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40.299999999999997</v>
      </c>
      <c r="L5">
        <v>22.07</v>
      </c>
      <c r="M5">
        <v>0</v>
      </c>
      <c r="N5">
        <v>28.940000000000005</v>
      </c>
      <c r="O5">
        <v>48.599999999999994</v>
      </c>
      <c r="P5">
        <v>49.53</v>
      </c>
      <c r="Q5">
        <v>2.8800000000000003</v>
      </c>
      <c r="R5">
        <v>5.7581021416803946</v>
      </c>
      <c r="S5">
        <v>3.8400000000000007</v>
      </c>
      <c r="T5">
        <v>0</v>
      </c>
      <c r="U5">
        <v>317.58999999999997</v>
      </c>
      <c r="V5">
        <v>2.8800000000000003</v>
      </c>
      <c r="W5">
        <v>5.758307873090482</v>
      </c>
      <c r="X5">
        <v>19.190000000000001</v>
      </c>
      <c r="Y5">
        <v>0</v>
      </c>
      <c r="Z5">
        <v>0</v>
      </c>
      <c r="AA5">
        <v>0</v>
      </c>
      <c r="AB5">
        <v>0.58423105776444118</v>
      </c>
      <c r="AC5">
        <v>0</v>
      </c>
      <c r="AD5">
        <v>2.2197350492051475</v>
      </c>
      <c r="AE5">
        <v>4.0153330809992429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12.709134751773052</v>
      </c>
      <c r="AL5">
        <v>3.400506884681584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0.27176449275362319</v>
      </c>
      <c r="AS5">
        <v>1.1151226583407672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573.05685799028879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40.299999999999997</v>
      </c>
      <c r="L6">
        <v>22.07</v>
      </c>
      <c r="M6">
        <v>0</v>
      </c>
      <c r="N6">
        <v>28.940000000000005</v>
      </c>
      <c r="O6">
        <v>48.599999999999994</v>
      </c>
      <c r="P6">
        <v>49.53</v>
      </c>
      <c r="Q6">
        <v>2.8800000000000003</v>
      </c>
      <c r="R6">
        <v>5.7581021416803946</v>
      </c>
      <c r="S6">
        <v>3.8400000000000007</v>
      </c>
      <c r="T6">
        <v>0</v>
      </c>
      <c r="U6">
        <v>317.58999999999997</v>
      </c>
      <c r="V6">
        <v>2.8800000000000003</v>
      </c>
      <c r="W6">
        <v>5.758307873090482</v>
      </c>
      <c r="X6">
        <v>19.190000000000001</v>
      </c>
      <c r="Y6">
        <v>0</v>
      </c>
      <c r="Z6">
        <v>0</v>
      </c>
      <c r="AA6">
        <v>0</v>
      </c>
      <c r="AB6">
        <v>0.58423105776444118</v>
      </c>
      <c r="AC6">
        <v>0</v>
      </c>
      <c r="AD6">
        <v>2.2197350492051475</v>
      </c>
      <c r="AE6">
        <v>4.0153330809992429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12.709134751773052</v>
      </c>
      <c r="AL6">
        <v>19.344033562822723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0.27176449275362319</v>
      </c>
      <c r="AS6">
        <v>1.1151226583407672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589.00038466842989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40.299999999999997</v>
      </c>
      <c r="L7">
        <v>22.07</v>
      </c>
      <c r="M7">
        <v>0</v>
      </c>
      <c r="N7">
        <v>28.940000000000005</v>
      </c>
      <c r="O7">
        <v>48.599999999999994</v>
      </c>
      <c r="P7">
        <v>49.53</v>
      </c>
      <c r="Q7">
        <v>2.8800000000000003</v>
      </c>
      <c r="R7">
        <v>5.7581021416803946</v>
      </c>
      <c r="S7">
        <v>3.8400000000000007</v>
      </c>
      <c r="T7">
        <v>0</v>
      </c>
      <c r="U7">
        <v>317.58999999999997</v>
      </c>
      <c r="V7">
        <v>2.8800000000000003</v>
      </c>
      <c r="W7">
        <v>5.758307873090482</v>
      </c>
      <c r="X7">
        <v>19.190000000000001</v>
      </c>
      <c r="Y7">
        <v>0</v>
      </c>
      <c r="Z7">
        <v>0</v>
      </c>
      <c r="AA7">
        <v>0</v>
      </c>
      <c r="AB7">
        <v>0.58423105776444118</v>
      </c>
      <c r="AC7">
        <v>0</v>
      </c>
      <c r="AD7">
        <v>0.32254731264193792</v>
      </c>
      <c r="AE7">
        <v>4.0153330809992429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12.709134751773052</v>
      </c>
      <c r="AL7">
        <v>19.344033562822723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0.27176449275362319</v>
      </c>
      <c r="AS7">
        <v>1.1151226583407672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587.10319693186671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40.299999999999997</v>
      </c>
      <c r="L8">
        <v>22.07</v>
      </c>
      <c r="M8">
        <v>0</v>
      </c>
      <c r="N8">
        <v>28.940000000000005</v>
      </c>
      <c r="O8">
        <v>48.599999999999994</v>
      </c>
      <c r="P8">
        <v>49.53</v>
      </c>
      <c r="Q8">
        <v>2.8800000000000003</v>
      </c>
      <c r="R8">
        <v>5.7581021416803946</v>
      </c>
      <c r="S8">
        <v>3.8400000000000007</v>
      </c>
      <c r="T8">
        <v>0</v>
      </c>
      <c r="U8">
        <v>317.58999999999997</v>
      </c>
      <c r="V8">
        <v>2.8800000000000003</v>
      </c>
      <c r="W8">
        <v>5.758307873090482</v>
      </c>
      <c r="X8">
        <v>19.190000000000001</v>
      </c>
      <c r="Y8">
        <v>0</v>
      </c>
      <c r="Z8">
        <v>0</v>
      </c>
      <c r="AA8">
        <v>0</v>
      </c>
      <c r="AB8">
        <v>0.58423105776444118</v>
      </c>
      <c r="AC8">
        <v>0</v>
      </c>
      <c r="AD8">
        <v>0.32254731264193792</v>
      </c>
      <c r="AE8">
        <v>4.0153330809992429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12.709134751773052</v>
      </c>
      <c r="AL8">
        <v>19.344033562822723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0.27176449275362319</v>
      </c>
      <c r="AS8">
        <v>1.1151226583407672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587.10319693186671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40.299999999999997</v>
      </c>
      <c r="L9">
        <v>22.07</v>
      </c>
      <c r="M9">
        <v>0</v>
      </c>
      <c r="N9">
        <v>28.940000000000005</v>
      </c>
      <c r="O9">
        <v>48.599999999999994</v>
      </c>
      <c r="P9">
        <v>49.53</v>
      </c>
      <c r="Q9">
        <v>2.8800000000000003</v>
      </c>
      <c r="R9">
        <v>5.7581021416803946</v>
      </c>
      <c r="S9">
        <v>3.8400000000000007</v>
      </c>
      <c r="T9">
        <v>0</v>
      </c>
      <c r="U9">
        <v>317.58999999999997</v>
      </c>
      <c r="V9">
        <v>2.8800000000000003</v>
      </c>
      <c r="W9">
        <v>5.758307873090482</v>
      </c>
      <c r="X9">
        <v>30.71</v>
      </c>
      <c r="Y9">
        <v>0</v>
      </c>
      <c r="Z9">
        <v>0</v>
      </c>
      <c r="AA9">
        <v>0</v>
      </c>
      <c r="AB9">
        <v>0.58423105776444118</v>
      </c>
      <c r="AC9">
        <v>0</v>
      </c>
      <c r="AD9">
        <v>0.32254731264193792</v>
      </c>
      <c r="AE9">
        <v>4.0153330809992429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12.709134751773052</v>
      </c>
      <c r="AL9">
        <v>19.344033562822723</v>
      </c>
      <c r="AM9">
        <v>0</v>
      </c>
      <c r="AN9">
        <v>0</v>
      </c>
      <c r="AO9">
        <v>0</v>
      </c>
      <c r="AP9">
        <v>2.9057600000000008</v>
      </c>
      <c r="AQ9">
        <v>0</v>
      </c>
      <c r="AR9">
        <v>0.27176449275362319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600.12433693186665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40.299999999999997</v>
      </c>
      <c r="L10">
        <v>22.07</v>
      </c>
      <c r="M10">
        <v>0</v>
      </c>
      <c r="N10">
        <v>28.940000000000005</v>
      </c>
      <c r="O10">
        <v>48.599999999999994</v>
      </c>
      <c r="P10">
        <v>49.53</v>
      </c>
      <c r="Q10">
        <v>2.8800000000000003</v>
      </c>
      <c r="R10">
        <v>5.7581021416803946</v>
      </c>
      <c r="S10">
        <v>3.8400000000000007</v>
      </c>
      <c r="T10">
        <v>0</v>
      </c>
      <c r="U10">
        <v>317.58999999999997</v>
      </c>
      <c r="V10">
        <v>2.8800000000000003</v>
      </c>
      <c r="W10">
        <v>5.758307873090482</v>
      </c>
      <c r="X10">
        <v>36.15</v>
      </c>
      <c r="Y10">
        <v>0</v>
      </c>
      <c r="Z10">
        <v>0</v>
      </c>
      <c r="AA10">
        <v>0</v>
      </c>
      <c r="AB10">
        <v>0.58423105776444118</v>
      </c>
      <c r="AC10">
        <v>0</v>
      </c>
      <c r="AD10">
        <v>0.32254731264193792</v>
      </c>
      <c r="AE10">
        <v>4.0153330809992429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12.709134751773052</v>
      </c>
      <c r="AL10">
        <v>3.400506884681584</v>
      </c>
      <c r="AM10">
        <v>0</v>
      </c>
      <c r="AN10">
        <v>0</v>
      </c>
      <c r="AO10">
        <v>0</v>
      </c>
      <c r="AP10">
        <v>2.9057600000000008</v>
      </c>
      <c r="AQ10">
        <v>0</v>
      </c>
      <c r="AR10">
        <v>0.27176449275362319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589.62081025372549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40.299999999999997</v>
      </c>
      <c r="L11">
        <v>22.07</v>
      </c>
      <c r="M11">
        <v>0</v>
      </c>
      <c r="N11">
        <v>28.940000000000005</v>
      </c>
      <c r="O11">
        <v>48.599999999999994</v>
      </c>
      <c r="P11">
        <v>49.53</v>
      </c>
      <c r="Q11">
        <v>2.8800000000000003</v>
      </c>
      <c r="R11">
        <v>5.7581021416803946</v>
      </c>
      <c r="S11">
        <v>3.8400000000000007</v>
      </c>
      <c r="T11">
        <v>0</v>
      </c>
      <c r="U11">
        <v>317.58999999999997</v>
      </c>
      <c r="V11">
        <v>2.8800000000000003</v>
      </c>
      <c r="W11">
        <v>5.758307873090482</v>
      </c>
      <c r="X11">
        <v>36.15</v>
      </c>
      <c r="Y11">
        <v>0</v>
      </c>
      <c r="Z11">
        <v>0</v>
      </c>
      <c r="AA11">
        <v>0</v>
      </c>
      <c r="AB11">
        <v>0.58423105776444118</v>
      </c>
      <c r="AC11">
        <v>0</v>
      </c>
      <c r="AD11">
        <v>0.32254731264193792</v>
      </c>
      <c r="AE11">
        <v>4.0153330809992429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12.709134751773052</v>
      </c>
      <c r="AL11">
        <v>0.56886746987951819</v>
      </c>
      <c r="AM11">
        <v>0</v>
      </c>
      <c r="AN11">
        <v>0</v>
      </c>
      <c r="AO11">
        <v>0</v>
      </c>
      <c r="AP11">
        <v>1.4046200000000004</v>
      </c>
      <c r="AQ11">
        <v>0</v>
      </c>
      <c r="AR11">
        <v>0.27176449275362319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585.28803083892342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40.299999999999997</v>
      </c>
      <c r="L12">
        <v>22.07</v>
      </c>
      <c r="M12">
        <v>0</v>
      </c>
      <c r="N12">
        <v>28.940000000000005</v>
      </c>
      <c r="O12">
        <v>48.599999999999994</v>
      </c>
      <c r="P12">
        <v>49.53</v>
      </c>
      <c r="Q12">
        <v>2.8800000000000003</v>
      </c>
      <c r="R12">
        <v>5.7581021416803946</v>
      </c>
      <c r="S12">
        <v>3.8400000000000007</v>
      </c>
      <c r="T12">
        <v>0</v>
      </c>
      <c r="U12">
        <v>317.58999999999997</v>
      </c>
      <c r="V12">
        <v>2.8800000000000003</v>
      </c>
      <c r="W12">
        <v>5.758307873090482</v>
      </c>
      <c r="X12">
        <v>36.15</v>
      </c>
      <c r="Y12">
        <v>0</v>
      </c>
      <c r="Z12">
        <v>0</v>
      </c>
      <c r="AA12">
        <v>0</v>
      </c>
      <c r="AB12">
        <v>0.58423105776444118</v>
      </c>
      <c r="AC12">
        <v>0</v>
      </c>
      <c r="AD12">
        <v>0.32254731264193792</v>
      </c>
      <c r="AE12">
        <v>4.0153330809992429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12.709134751773052</v>
      </c>
      <c r="AL12">
        <v>0.56886746987951819</v>
      </c>
      <c r="AM12">
        <v>0</v>
      </c>
      <c r="AN12">
        <v>0</v>
      </c>
      <c r="AO12">
        <v>0</v>
      </c>
      <c r="AP12">
        <v>1.4046200000000004</v>
      </c>
      <c r="AQ12">
        <v>0</v>
      </c>
      <c r="AR12">
        <v>0.27176449275362319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585.28803083892342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40.299999999999997</v>
      </c>
      <c r="L13">
        <v>22.07</v>
      </c>
      <c r="M13">
        <v>0</v>
      </c>
      <c r="N13">
        <v>28.940000000000005</v>
      </c>
      <c r="O13">
        <v>48.599999999999994</v>
      </c>
      <c r="P13">
        <v>49.53</v>
      </c>
      <c r="Q13">
        <v>2.8800000000000003</v>
      </c>
      <c r="R13">
        <v>5.7581021416803946</v>
      </c>
      <c r="S13">
        <v>3.8400000000000007</v>
      </c>
      <c r="T13">
        <v>0</v>
      </c>
      <c r="U13">
        <v>317.58999999999997</v>
      </c>
      <c r="V13">
        <v>2.8800000000000003</v>
      </c>
      <c r="W13">
        <v>5.758307873090482</v>
      </c>
      <c r="X13">
        <v>30.71</v>
      </c>
      <c r="Y13">
        <v>0</v>
      </c>
      <c r="Z13">
        <v>0</v>
      </c>
      <c r="AA13">
        <v>0</v>
      </c>
      <c r="AB13">
        <v>0.58423105776444118</v>
      </c>
      <c r="AC13">
        <v>0</v>
      </c>
      <c r="AD13">
        <v>0.32254731264193792</v>
      </c>
      <c r="AE13">
        <v>4.0153330809992429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12.709134751773052</v>
      </c>
      <c r="AL13">
        <v>0.56886746987951819</v>
      </c>
      <c r="AM13">
        <v>0</v>
      </c>
      <c r="AN13">
        <v>0</v>
      </c>
      <c r="AO13">
        <v>0</v>
      </c>
      <c r="AP13">
        <v>1.4046200000000004</v>
      </c>
      <c r="AQ13">
        <v>0</v>
      </c>
      <c r="AR13">
        <v>0.27176449275362319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579.84803083892348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40.299999999999997</v>
      </c>
      <c r="L14">
        <v>22.07</v>
      </c>
      <c r="M14">
        <v>0</v>
      </c>
      <c r="N14">
        <v>28.940000000000005</v>
      </c>
      <c r="O14">
        <v>48.599999999999994</v>
      </c>
      <c r="P14">
        <v>49.53</v>
      </c>
      <c r="Q14">
        <v>2.8800000000000003</v>
      </c>
      <c r="R14">
        <v>5.7581021416803946</v>
      </c>
      <c r="S14">
        <v>3.8400000000000007</v>
      </c>
      <c r="T14">
        <v>0</v>
      </c>
      <c r="U14">
        <v>317.58999999999997</v>
      </c>
      <c r="V14">
        <v>2.8800000000000003</v>
      </c>
      <c r="W14">
        <v>5.758307873090482</v>
      </c>
      <c r="X14">
        <v>30.71</v>
      </c>
      <c r="Y14">
        <v>0</v>
      </c>
      <c r="Z14">
        <v>0</v>
      </c>
      <c r="AA14">
        <v>0</v>
      </c>
      <c r="AB14">
        <v>0.58423105776444118</v>
      </c>
      <c r="AC14">
        <v>0</v>
      </c>
      <c r="AD14">
        <v>0.32254731264193792</v>
      </c>
      <c r="AE14">
        <v>4.0153330809992429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12.709134751773052</v>
      </c>
      <c r="AL14">
        <v>0.56886746987951819</v>
      </c>
      <c r="AM14">
        <v>0</v>
      </c>
      <c r="AN14">
        <v>0</v>
      </c>
      <c r="AO14">
        <v>0</v>
      </c>
      <c r="AP14">
        <v>1.4046200000000004</v>
      </c>
      <c r="AQ14">
        <v>0</v>
      </c>
      <c r="AR14">
        <v>0.27176449275362319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579.84803083892348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40.299999999999997</v>
      </c>
      <c r="L15">
        <v>22.07</v>
      </c>
      <c r="M15">
        <v>0</v>
      </c>
      <c r="N15">
        <v>28.940000000000005</v>
      </c>
      <c r="O15">
        <v>48.599999999999994</v>
      </c>
      <c r="P15">
        <v>49.53</v>
      </c>
      <c r="Q15">
        <v>2.8800000000000003</v>
      </c>
      <c r="R15">
        <v>5.7581021416803946</v>
      </c>
      <c r="S15">
        <v>3.8400000000000007</v>
      </c>
      <c r="T15">
        <v>0</v>
      </c>
      <c r="U15">
        <v>317.58999999999997</v>
      </c>
      <c r="V15">
        <v>2.8800000000000003</v>
      </c>
      <c r="W15">
        <v>5.758307873090482</v>
      </c>
      <c r="X15">
        <v>19.190000000000001</v>
      </c>
      <c r="Y15">
        <v>0</v>
      </c>
      <c r="Z15">
        <v>0</v>
      </c>
      <c r="AA15">
        <v>0</v>
      </c>
      <c r="AB15">
        <v>0.58423105776444118</v>
      </c>
      <c r="AC15">
        <v>0</v>
      </c>
      <c r="AD15">
        <v>0.32254731264193792</v>
      </c>
      <c r="AE15">
        <v>8.0332059046177129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12.709134751773052</v>
      </c>
      <c r="AL15">
        <v>0.56886746987951819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0.27176449275362319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572.34590366254201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40.299999999999997</v>
      </c>
      <c r="L16">
        <v>22.07</v>
      </c>
      <c r="M16">
        <v>0</v>
      </c>
      <c r="N16">
        <v>28.940000000000005</v>
      </c>
      <c r="O16">
        <v>48.599999999999994</v>
      </c>
      <c r="P16">
        <v>49.53</v>
      </c>
      <c r="Q16">
        <v>2.8800000000000003</v>
      </c>
      <c r="R16">
        <v>5.7581021416803946</v>
      </c>
      <c r="S16">
        <v>3.8400000000000007</v>
      </c>
      <c r="T16">
        <v>0</v>
      </c>
      <c r="U16">
        <v>317.58999999999997</v>
      </c>
      <c r="V16">
        <v>2.8800000000000003</v>
      </c>
      <c r="W16">
        <v>5.758307873090482</v>
      </c>
      <c r="X16">
        <v>19.190000000000001</v>
      </c>
      <c r="Y16">
        <v>0</v>
      </c>
      <c r="Z16">
        <v>0</v>
      </c>
      <c r="AA16">
        <v>0</v>
      </c>
      <c r="AB16">
        <v>0.58423105776444118</v>
      </c>
      <c r="AC16">
        <v>0</v>
      </c>
      <c r="AD16">
        <v>0.32254731264193792</v>
      </c>
      <c r="AE16">
        <v>8.0332059046177129</v>
      </c>
      <c r="AF16">
        <v>0</v>
      </c>
      <c r="AG16">
        <v>0</v>
      </c>
      <c r="AH16">
        <v>5.0775022175290392</v>
      </c>
      <c r="AI16">
        <v>0</v>
      </c>
      <c r="AJ16">
        <v>0</v>
      </c>
      <c r="AK16">
        <v>12.709134751773052</v>
      </c>
      <c r="AL16">
        <v>0.56886746987951819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0.27176449275362319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577.42340588007107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40.299999999999997</v>
      </c>
      <c r="L17">
        <v>22.07</v>
      </c>
      <c r="M17">
        <v>0</v>
      </c>
      <c r="N17">
        <v>28.940000000000005</v>
      </c>
      <c r="O17">
        <v>48.599999999999994</v>
      </c>
      <c r="P17">
        <v>49.53</v>
      </c>
      <c r="Q17">
        <v>2.8800000000000003</v>
      </c>
      <c r="R17">
        <v>5.7581021416803946</v>
      </c>
      <c r="S17">
        <v>3.8400000000000007</v>
      </c>
      <c r="T17">
        <v>0</v>
      </c>
      <c r="U17">
        <v>317.58999999999997</v>
      </c>
      <c r="V17">
        <v>2.8800000000000003</v>
      </c>
      <c r="W17">
        <v>5.758307873090482</v>
      </c>
      <c r="X17">
        <v>19.190000000000001</v>
      </c>
      <c r="Y17">
        <v>0</v>
      </c>
      <c r="Z17">
        <v>0</v>
      </c>
      <c r="AA17">
        <v>0</v>
      </c>
      <c r="AB17">
        <v>0.58423105776444118</v>
      </c>
      <c r="AC17">
        <v>0</v>
      </c>
      <c r="AD17">
        <v>0.32254731264193792</v>
      </c>
      <c r="AE17">
        <v>8.0332059046177129</v>
      </c>
      <c r="AF17">
        <v>0</v>
      </c>
      <c r="AG17">
        <v>0</v>
      </c>
      <c r="AH17">
        <v>5.0775022175290392</v>
      </c>
      <c r="AI17">
        <v>0</v>
      </c>
      <c r="AJ17">
        <v>0</v>
      </c>
      <c r="AK17">
        <v>12.709134751773052</v>
      </c>
      <c r="AL17">
        <v>3.1135335628227199</v>
      </c>
      <c r="AM17">
        <v>0</v>
      </c>
      <c r="AN17">
        <v>0</v>
      </c>
      <c r="AO17">
        <v>0</v>
      </c>
      <c r="AP17">
        <v>1.4046200000000004</v>
      </c>
      <c r="AQ17">
        <v>0</v>
      </c>
      <c r="AR17">
        <v>0.27176449275362319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579.96807197301428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40.299999999999997</v>
      </c>
      <c r="L18">
        <v>22.07</v>
      </c>
      <c r="M18">
        <v>0</v>
      </c>
      <c r="N18">
        <v>28.940000000000005</v>
      </c>
      <c r="O18">
        <v>48.599999999999994</v>
      </c>
      <c r="P18">
        <v>49.53</v>
      </c>
      <c r="Q18">
        <v>2.8800000000000003</v>
      </c>
      <c r="R18">
        <v>5.7581021416803946</v>
      </c>
      <c r="S18">
        <v>3.8400000000000007</v>
      </c>
      <c r="T18">
        <v>0</v>
      </c>
      <c r="U18">
        <v>317.58999999999997</v>
      </c>
      <c r="V18">
        <v>2.8800000000000003</v>
      </c>
      <c r="W18">
        <v>5.758307873090482</v>
      </c>
      <c r="X18">
        <v>19.190000000000001</v>
      </c>
      <c r="Y18">
        <v>0</v>
      </c>
      <c r="Z18">
        <v>0</v>
      </c>
      <c r="AA18">
        <v>0</v>
      </c>
      <c r="AB18">
        <v>0.58423105776444118</v>
      </c>
      <c r="AC18">
        <v>0</v>
      </c>
      <c r="AD18">
        <v>0.32254731264193792</v>
      </c>
      <c r="AE18">
        <v>8.0332059046177129</v>
      </c>
      <c r="AF18">
        <v>0</v>
      </c>
      <c r="AG18">
        <v>0</v>
      </c>
      <c r="AH18">
        <v>5.0775022175290392</v>
      </c>
      <c r="AI18">
        <v>0</v>
      </c>
      <c r="AJ18">
        <v>0</v>
      </c>
      <c r="AK18">
        <v>12.709134751773052</v>
      </c>
      <c r="AL18">
        <v>3.1135335628227199</v>
      </c>
      <c r="AM18">
        <v>0</v>
      </c>
      <c r="AN18">
        <v>0</v>
      </c>
      <c r="AO18">
        <v>0</v>
      </c>
      <c r="AP18">
        <v>1.4046200000000004</v>
      </c>
      <c r="AQ18">
        <v>0</v>
      </c>
      <c r="AR18">
        <v>0.27176449275362319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579.96807197301428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40.299999999999997</v>
      </c>
      <c r="L19">
        <v>22.07</v>
      </c>
      <c r="M19">
        <v>0</v>
      </c>
      <c r="N19">
        <v>28.940000000000005</v>
      </c>
      <c r="O19">
        <v>48.599999999999994</v>
      </c>
      <c r="P19">
        <v>49.53</v>
      </c>
      <c r="Q19">
        <v>2.8800000000000003</v>
      </c>
      <c r="R19">
        <v>5.7581021416803946</v>
      </c>
      <c r="S19">
        <v>3.8400000000000007</v>
      </c>
      <c r="T19">
        <v>0</v>
      </c>
      <c r="U19">
        <v>317.58999999999997</v>
      </c>
      <c r="V19">
        <v>2.8800000000000003</v>
      </c>
      <c r="W19">
        <v>5.758307873090482</v>
      </c>
      <c r="X19">
        <v>19.190000000000001</v>
      </c>
      <c r="Y19">
        <v>0</v>
      </c>
      <c r="Z19">
        <v>0</v>
      </c>
      <c r="AA19">
        <v>0</v>
      </c>
      <c r="AB19">
        <v>0.58423105776444118</v>
      </c>
      <c r="AC19">
        <v>0</v>
      </c>
      <c r="AD19">
        <v>0.32254731264193792</v>
      </c>
      <c r="AE19">
        <v>8.0332059046177129</v>
      </c>
      <c r="AF19">
        <v>0</v>
      </c>
      <c r="AG19">
        <v>0</v>
      </c>
      <c r="AH19">
        <v>5.0775022175290392</v>
      </c>
      <c r="AI19">
        <v>0</v>
      </c>
      <c r="AJ19">
        <v>0</v>
      </c>
      <c r="AK19">
        <v>12.709134751773052</v>
      </c>
      <c r="AL19">
        <v>0.56886746987951819</v>
      </c>
      <c r="AM19">
        <v>0</v>
      </c>
      <c r="AN19">
        <v>0</v>
      </c>
      <c r="AO19">
        <v>0</v>
      </c>
      <c r="AP19">
        <v>1.4046200000000004</v>
      </c>
      <c r="AQ19">
        <v>0</v>
      </c>
      <c r="AR19">
        <v>0.27176449275362319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577.42340588007107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40.299999999999997</v>
      </c>
      <c r="L20">
        <v>22.07</v>
      </c>
      <c r="M20">
        <v>0</v>
      </c>
      <c r="N20">
        <v>28.940000000000005</v>
      </c>
      <c r="O20">
        <v>48.599999999999994</v>
      </c>
      <c r="P20">
        <v>49.53</v>
      </c>
      <c r="Q20">
        <v>2.8800000000000003</v>
      </c>
      <c r="R20">
        <v>5.7581021416803946</v>
      </c>
      <c r="S20">
        <v>3.8400000000000007</v>
      </c>
      <c r="T20">
        <v>0</v>
      </c>
      <c r="U20">
        <v>317.58999999999997</v>
      </c>
      <c r="V20">
        <v>2.8800000000000003</v>
      </c>
      <c r="W20">
        <v>5.758307873090482</v>
      </c>
      <c r="X20">
        <v>19.190000000000001</v>
      </c>
      <c r="Y20">
        <v>0</v>
      </c>
      <c r="Z20">
        <v>0</v>
      </c>
      <c r="AA20">
        <v>0</v>
      </c>
      <c r="AB20">
        <v>0.58423105776444118</v>
      </c>
      <c r="AC20">
        <v>0</v>
      </c>
      <c r="AD20">
        <v>0.32254731264193792</v>
      </c>
      <c r="AE20">
        <v>8.0332059046177129</v>
      </c>
      <c r="AF20">
        <v>0</v>
      </c>
      <c r="AG20">
        <v>0</v>
      </c>
      <c r="AH20">
        <v>5.0775022175290392</v>
      </c>
      <c r="AI20">
        <v>0</v>
      </c>
      <c r="AJ20">
        <v>0</v>
      </c>
      <c r="AK20">
        <v>12.709134751773052</v>
      </c>
      <c r="AL20">
        <v>0.56886746987951819</v>
      </c>
      <c r="AM20">
        <v>0</v>
      </c>
      <c r="AN20">
        <v>0</v>
      </c>
      <c r="AO20">
        <v>0</v>
      </c>
      <c r="AP20">
        <v>1.4046200000000004</v>
      </c>
      <c r="AQ20">
        <v>0</v>
      </c>
      <c r="AR20">
        <v>0.27176449275362319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577.42340588007107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40.299999999999997</v>
      </c>
      <c r="L21">
        <v>22.07</v>
      </c>
      <c r="M21">
        <v>0</v>
      </c>
      <c r="N21">
        <v>28.940000000000005</v>
      </c>
      <c r="O21">
        <v>48.599999999999994</v>
      </c>
      <c r="P21">
        <v>49.53</v>
      </c>
      <c r="Q21">
        <v>2.8800000000000003</v>
      </c>
      <c r="R21">
        <v>5.7581021416803946</v>
      </c>
      <c r="S21">
        <v>3.8400000000000007</v>
      </c>
      <c r="T21">
        <v>0</v>
      </c>
      <c r="U21">
        <v>317.58999999999997</v>
      </c>
      <c r="V21">
        <v>2.8800000000000003</v>
      </c>
      <c r="W21">
        <v>5.758307873090482</v>
      </c>
      <c r="X21">
        <v>19.190000000000001</v>
      </c>
      <c r="Y21">
        <v>0</v>
      </c>
      <c r="Z21">
        <v>0</v>
      </c>
      <c r="AA21">
        <v>0</v>
      </c>
      <c r="AB21">
        <v>0.58423105776444118</v>
      </c>
      <c r="AC21">
        <v>0</v>
      </c>
      <c r="AD21">
        <v>0.32254731264193792</v>
      </c>
      <c r="AE21">
        <v>8.0332059046177129</v>
      </c>
      <c r="AF21">
        <v>0</v>
      </c>
      <c r="AG21">
        <v>0</v>
      </c>
      <c r="AH21">
        <v>5.0775022175290392</v>
      </c>
      <c r="AI21">
        <v>0</v>
      </c>
      <c r="AJ21">
        <v>0</v>
      </c>
      <c r="AK21">
        <v>12.709134751773052</v>
      </c>
      <c r="AL21">
        <v>0.56886746987951819</v>
      </c>
      <c r="AM21">
        <v>0</v>
      </c>
      <c r="AN21">
        <v>0</v>
      </c>
      <c r="AO21">
        <v>0</v>
      </c>
      <c r="AP21">
        <v>1.4046200000000004</v>
      </c>
      <c r="AQ21">
        <v>0</v>
      </c>
      <c r="AR21">
        <v>0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577.15164138731745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40.299999999999997</v>
      </c>
      <c r="L22">
        <v>22.07</v>
      </c>
      <c r="M22">
        <v>0</v>
      </c>
      <c r="N22">
        <v>28.940000000000005</v>
      </c>
      <c r="O22">
        <v>48.599999999999994</v>
      </c>
      <c r="P22">
        <v>49.53</v>
      </c>
      <c r="Q22">
        <v>2.8800000000000003</v>
      </c>
      <c r="R22">
        <v>5.7581021416803946</v>
      </c>
      <c r="S22">
        <v>3.8400000000000007</v>
      </c>
      <c r="T22">
        <v>0</v>
      </c>
      <c r="U22">
        <v>317.58999999999997</v>
      </c>
      <c r="V22">
        <v>2.8800000000000003</v>
      </c>
      <c r="W22">
        <v>5.758307873090482</v>
      </c>
      <c r="X22">
        <v>19.190000000000001</v>
      </c>
      <c r="Y22">
        <v>0</v>
      </c>
      <c r="Z22">
        <v>0</v>
      </c>
      <c r="AA22">
        <v>0</v>
      </c>
      <c r="AB22">
        <v>0.58423105776444118</v>
      </c>
      <c r="AC22">
        <v>0</v>
      </c>
      <c r="AD22">
        <v>0.32254731264193792</v>
      </c>
      <c r="AE22">
        <v>8.0332059046177129</v>
      </c>
      <c r="AF22">
        <v>0</v>
      </c>
      <c r="AG22">
        <v>0</v>
      </c>
      <c r="AH22">
        <v>5.0775022175290392</v>
      </c>
      <c r="AI22">
        <v>0</v>
      </c>
      <c r="AJ22">
        <v>0</v>
      </c>
      <c r="AK22">
        <v>12.709134751773052</v>
      </c>
      <c r="AL22">
        <v>0.56886746987951819</v>
      </c>
      <c r="AM22">
        <v>0</v>
      </c>
      <c r="AN22">
        <v>0</v>
      </c>
      <c r="AO22">
        <v>0</v>
      </c>
      <c r="AP22">
        <v>1.4046200000000004</v>
      </c>
      <c r="AQ22">
        <v>0</v>
      </c>
      <c r="AR22">
        <v>0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577.15164138731745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40.299999999999997</v>
      </c>
      <c r="L23">
        <v>22.07</v>
      </c>
      <c r="M23">
        <v>0</v>
      </c>
      <c r="N23">
        <v>28.940000000000005</v>
      </c>
      <c r="O23">
        <v>48.599999999999994</v>
      </c>
      <c r="P23">
        <v>49.53</v>
      </c>
      <c r="Q23">
        <v>2.8800000000000003</v>
      </c>
      <c r="R23">
        <v>5.7581021416803946</v>
      </c>
      <c r="S23">
        <v>3.8400000000000007</v>
      </c>
      <c r="T23">
        <v>0</v>
      </c>
      <c r="U23">
        <v>317.58999999999997</v>
      </c>
      <c r="V23">
        <v>2.7600000000000002</v>
      </c>
      <c r="W23">
        <v>5.5283643892339542</v>
      </c>
      <c r="X23">
        <v>35.839999999999996</v>
      </c>
      <c r="Y23">
        <v>0</v>
      </c>
      <c r="Z23">
        <v>0</v>
      </c>
      <c r="AA23">
        <v>0</v>
      </c>
      <c r="AB23">
        <v>0.58423105776444118</v>
      </c>
      <c r="AC23">
        <v>0</v>
      </c>
      <c r="AD23">
        <v>0.32254731264193792</v>
      </c>
      <c r="AE23">
        <v>8.0332059046177129</v>
      </c>
      <c r="AF23">
        <v>0</v>
      </c>
      <c r="AG23">
        <v>0</v>
      </c>
      <c r="AH23">
        <v>9.2329767687434003</v>
      </c>
      <c r="AI23">
        <v>0</v>
      </c>
      <c r="AJ23">
        <v>0</v>
      </c>
      <c r="AK23">
        <v>12.709134751773052</v>
      </c>
      <c r="AL23">
        <v>0.56886746987951819</v>
      </c>
      <c r="AM23">
        <v>0</v>
      </c>
      <c r="AN23">
        <v>0</v>
      </c>
      <c r="AO23">
        <v>0</v>
      </c>
      <c r="AP23">
        <v>1.4046200000000004</v>
      </c>
      <c r="AQ23">
        <v>0</v>
      </c>
      <c r="AR23">
        <v>0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597.60717245467515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40.299999999999997</v>
      </c>
      <c r="L24">
        <v>22.07</v>
      </c>
      <c r="M24">
        <v>0</v>
      </c>
      <c r="N24">
        <v>28.940000000000005</v>
      </c>
      <c r="O24">
        <v>48.599999999999994</v>
      </c>
      <c r="P24">
        <v>49.53</v>
      </c>
      <c r="Q24">
        <v>2.8800000000000003</v>
      </c>
      <c r="R24">
        <v>5.7581021416803946</v>
      </c>
      <c r="S24">
        <v>3.8400000000000007</v>
      </c>
      <c r="T24">
        <v>0</v>
      </c>
      <c r="U24">
        <v>317.58999999999997</v>
      </c>
      <c r="V24">
        <v>2.7600000000000002</v>
      </c>
      <c r="W24">
        <v>5.5283643892339542</v>
      </c>
      <c r="X24">
        <v>36.15</v>
      </c>
      <c r="Y24">
        <v>0</v>
      </c>
      <c r="Z24">
        <v>0</v>
      </c>
      <c r="AA24">
        <v>0</v>
      </c>
      <c r="AB24">
        <v>0.58423105776444118</v>
      </c>
      <c r="AC24">
        <v>0</v>
      </c>
      <c r="AD24">
        <v>2.2197350492051475</v>
      </c>
      <c r="AE24">
        <v>8.0332059046177129</v>
      </c>
      <c r="AF24">
        <v>0</v>
      </c>
      <c r="AG24">
        <v>0</v>
      </c>
      <c r="AH24">
        <v>13.84819514255544</v>
      </c>
      <c r="AI24">
        <v>0</v>
      </c>
      <c r="AJ24">
        <v>0</v>
      </c>
      <c r="AK24">
        <v>12.709134751773052</v>
      </c>
      <c r="AL24">
        <v>0.56886746987951819</v>
      </c>
      <c r="AM24">
        <v>0</v>
      </c>
      <c r="AN24">
        <v>0</v>
      </c>
      <c r="AO24">
        <v>0</v>
      </c>
      <c r="AP24">
        <v>1.4046200000000004</v>
      </c>
      <c r="AQ24">
        <v>0</v>
      </c>
      <c r="AR24">
        <v>0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604.42957856505041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40.299999999999997</v>
      </c>
      <c r="L25">
        <v>22.07</v>
      </c>
      <c r="M25">
        <v>0</v>
      </c>
      <c r="N25">
        <v>28.940000000000005</v>
      </c>
      <c r="O25">
        <v>48.599999999999994</v>
      </c>
      <c r="P25">
        <v>49.53</v>
      </c>
      <c r="Q25">
        <v>2.8800000000000003</v>
      </c>
      <c r="R25">
        <v>5.7581021416803946</v>
      </c>
      <c r="S25">
        <v>3.8400000000000007</v>
      </c>
      <c r="T25">
        <v>0</v>
      </c>
      <c r="U25">
        <v>317.58999999999997</v>
      </c>
      <c r="V25">
        <v>2.7600000000000002</v>
      </c>
      <c r="W25">
        <v>5.5283643892339542</v>
      </c>
      <c r="X25">
        <v>36.15</v>
      </c>
      <c r="Y25">
        <v>0</v>
      </c>
      <c r="Z25">
        <v>0.26923999999999998</v>
      </c>
      <c r="AA25">
        <v>0</v>
      </c>
      <c r="AB25">
        <v>0.58423105776444118</v>
      </c>
      <c r="AC25">
        <v>0</v>
      </c>
      <c r="AD25">
        <v>2.2197350492051475</v>
      </c>
      <c r="AE25">
        <v>8.0332059046177129</v>
      </c>
      <c r="AF25">
        <v>0</v>
      </c>
      <c r="AG25">
        <v>0</v>
      </c>
      <c r="AH25">
        <v>22.573167687434001</v>
      </c>
      <c r="AI25">
        <v>0</v>
      </c>
      <c r="AJ25">
        <v>0</v>
      </c>
      <c r="AK25">
        <v>12.709134751773052</v>
      </c>
      <c r="AL25">
        <v>3.1135335628227199</v>
      </c>
      <c r="AM25">
        <v>0</v>
      </c>
      <c r="AN25">
        <v>0</v>
      </c>
      <c r="AO25">
        <v>0</v>
      </c>
      <c r="AP25">
        <v>1.4046200000000004</v>
      </c>
      <c r="AQ25">
        <v>0</v>
      </c>
      <c r="AR25">
        <v>0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615.96845720287206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40.299999999999997</v>
      </c>
      <c r="L26">
        <v>22.07</v>
      </c>
      <c r="M26">
        <v>0</v>
      </c>
      <c r="N26">
        <v>28.940000000000005</v>
      </c>
      <c r="O26">
        <v>48.599999999999994</v>
      </c>
      <c r="P26">
        <v>49.53</v>
      </c>
      <c r="Q26">
        <v>2.8800000000000003</v>
      </c>
      <c r="R26">
        <v>5.7581021416803946</v>
      </c>
      <c r="S26">
        <v>3.8400000000000007</v>
      </c>
      <c r="T26">
        <v>0</v>
      </c>
      <c r="U26">
        <v>317.58999999999997</v>
      </c>
      <c r="V26">
        <v>2.7600000000000002</v>
      </c>
      <c r="W26">
        <v>5.5283643892339542</v>
      </c>
      <c r="X26">
        <v>36.15</v>
      </c>
      <c r="Y26">
        <v>0</v>
      </c>
      <c r="Z26">
        <v>0.53593999999999997</v>
      </c>
      <c r="AA26">
        <v>2.8878094233473983</v>
      </c>
      <c r="AB26">
        <v>0.97541185296324084</v>
      </c>
      <c r="AC26">
        <v>2.3593419192712419</v>
      </c>
      <c r="AD26">
        <v>4.4420098410295221</v>
      </c>
      <c r="AE26">
        <v>12.045999242997731</v>
      </c>
      <c r="AF26">
        <v>0</v>
      </c>
      <c r="AG26">
        <v>0</v>
      </c>
      <c r="AH26">
        <v>28.50665702217529</v>
      </c>
      <c r="AI26">
        <v>0.62221916732128846</v>
      </c>
      <c r="AJ26">
        <v>0</v>
      </c>
      <c r="AK26">
        <v>12.709134751773052</v>
      </c>
      <c r="AL26">
        <v>3.1135335628227199</v>
      </c>
      <c r="AM26">
        <v>0</v>
      </c>
      <c r="AN26">
        <v>0</v>
      </c>
      <c r="AO26">
        <v>0</v>
      </c>
      <c r="AP26">
        <v>1.4046200000000004</v>
      </c>
      <c r="AQ26">
        <v>0</v>
      </c>
      <c r="AR26">
        <v>0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634.66426597295663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40.299999999999997</v>
      </c>
      <c r="L27">
        <v>22.07</v>
      </c>
      <c r="M27">
        <v>0</v>
      </c>
      <c r="N27">
        <v>28.940000000000005</v>
      </c>
      <c r="O27">
        <v>48.599999999999994</v>
      </c>
      <c r="P27">
        <v>49.53</v>
      </c>
      <c r="Q27">
        <v>2.8800000000000003</v>
      </c>
      <c r="R27">
        <v>5.7581021416803946</v>
      </c>
      <c r="S27">
        <v>3.8400000000000007</v>
      </c>
      <c r="T27">
        <v>0</v>
      </c>
      <c r="U27">
        <v>317.58999999999997</v>
      </c>
      <c r="V27">
        <v>2.7615637393767707</v>
      </c>
      <c r="W27">
        <v>5.5283643892339542</v>
      </c>
      <c r="X27">
        <v>36.15</v>
      </c>
      <c r="Y27">
        <v>0</v>
      </c>
      <c r="Z27">
        <v>1.5900399999999999</v>
      </c>
      <c r="AA27">
        <v>3.4237177684013136</v>
      </c>
      <c r="AB27">
        <v>2.9262355588897231</v>
      </c>
      <c r="AC27">
        <v>4.7186838385424839</v>
      </c>
      <c r="AD27">
        <v>6.6973012869038611</v>
      </c>
      <c r="AE27">
        <v>12.045999242997731</v>
      </c>
      <c r="AF27">
        <v>0</v>
      </c>
      <c r="AG27">
        <v>0</v>
      </c>
      <c r="AH27">
        <v>34.206464413938754</v>
      </c>
      <c r="AI27">
        <v>1.5491987431264733</v>
      </c>
      <c r="AJ27">
        <v>0</v>
      </c>
      <c r="AK27">
        <v>12.709134751773052</v>
      </c>
      <c r="AL27">
        <v>3.1135335628227199</v>
      </c>
      <c r="AM27">
        <v>0</v>
      </c>
      <c r="AN27">
        <v>0</v>
      </c>
      <c r="AO27">
        <v>0</v>
      </c>
      <c r="AP27">
        <v>1.4046200000000004</v>
      </c>
      <c r="AQ27">
        <v>0</v>
      </c>
      <c r="AR27">
        <v>0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649.44808209602797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40.299999999999997</v>
      </c>
      <c r="L28">
        <v>22.07</v>
      </c>
      <c r="M28">
        <v>0</v>
      </c>
      <c r="N28">
        <v>28.940000000000005</v>
      </c>
      <c r="O28">
        <v>48.599999999999994</v>
      </c>
      <c r="P28">
        <v>49.53</v>
      </c>
      <c r="Q28">
        <v>2.8800000000000003</v>
      </c>
      <c r="R28">
        <v>5.7581021416803946</v>
      </c>
      <c r="S28">
        <v>3.8400000000000007</v>
      </c>
      <c r="T28">
        <v>0</v>
      </c>
      <c r="U28">
        <v>317.58999999999997</v>
      </c>
      <c r="V28">
        <v>5.07</v>
      </c>
      <c r="W28">
        <v>10.795526248399488</v>
      </c>
      <c r="X28">
        <v>36.15</v>
      </c>
      <c r="Y28">
        <v>0</v>
      </c>
      <c r="Z28">
        <v>4.7675799999999997</v>
      </c>
      <c r="AA28">
        <v>3.4237177684013136</v>
      </c>
      <c r="AB28">
        <v>9.629651912978245</v>
      </c>
      <c r="AC28">
        <v>7.083105073032824</v>
      </c>
      <c r="AD28">
        <v>9.1760900832702497</v>
      </c>
      <c r="AE28">
        <v>12.045999242997731</v>
      </c>
      <c r="AF28">
        <v>0</v>
      </c>
      <c r="AG28">
        <v>0</v>
      </c>
      <c r="AH28">
        <v>34.206464413938754</v>
      </c>
      <c r="AI28">
        <v>8.0659921445404574</v>
      </c>
      <c r="AJ28">
        <v>0</v>
      </c>
      <c r="AK28">
        <v>12.709134751773052</v>
      </c>
      <c r="AL28">
        <v>3.1135335628227199</v>
      </c>
      <c r="AM28">
        <v>1.2853083270817707</v>
      </c>
      <c r="AN28">
        <v>0</v>
      </c>
      <c r="AO28">
        <v>0</v>
      </c>
      <c r="AP28">
        <v>1.4046200000000004</v>
      </c>
      <c r="AQ28">
        <v>0</v>
      </c>
      <c r="AR28">
        <v>0.27176449275362319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679.82171282201125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40.299999999999997</v>
      </c>
      <c r="L29">
        <v>22.07</v>
      </c>
      <c r="M29">
        <v>0</v>
      </c>
      <c r="N29">
        <v>28.940000000000005</v>
      </c>
      <c r="O29">
        <v>48.599999999999994</v>
      </c>
      <c r="P29">
        <v>49.53</v>
      </c>
      <c r="Q29">
        <v>2.8800000000000003</v>
      </c>
      <c r="R29">
        <v>5.7581021416803946</v>
      </c>
      <c r="S29">
        <v>3.8400000000000007</v>
      </c>
      <c r="T29">
        <v>0</v>
      </c>
      <c r="U29">
        <v>317.58999999999997</v>
      </c>
      <c r="V29">
        <v>5.07</v>
      </c>
      <c r="W29">
        <v>10.795526248399488</v>
      </c>
      <c r="X29">
        <v>36.15</v>
      </c>
      <c r="Y29">
        <v>0</v>
      </c>
      <c r="Z29">
        <v>4.7675799999999997</v>
      </c>
      <c r="AA29">
        <v>3.4237177684013136</v>
      </c>
      <c r="AB29">
        <v>9.629651912978245</v>
      </c>
      <c r="AC29">
        <v>7.083105073032824</v>
      </c>
      <c r="AD29">
        <v>9.1760900832702497</v>
      </c>
      <c r="AE29">
        <v>12.045999242997731</v>
      </c>
      <c r="AF29">
        <v>0</v>
      </c>
      <c r="AG29">
        <v>0</v>
      </c>
      <c r="AH29">
        <v>34.206464413938754</v>
      </c>
      <c r="AI29">
        <v>8.0659921445404574</v>
      </c>
      <c r="AJ29">
        <v>0</v>
      </c>
      <c r="AK29">
        <v>12.709134751773052</v>
      </c>
      <c r="AL29">
        <v>3.1135335628227199</v>
      </c>
      <c r="AM29">
        <v>2.5680765191297827</v>
      </c>
      <c r="AN29">
        <v>0</v>
      </c>
      <c r="AO29">
        <v>0</v>
      </c>
      <c r="AP29">
        <v>1.4046200000000004</v>
      </c>
      <c r="AQ29">
        <v>0</v>
      </c>
      <c r="AR29">
        <v>0.5384492753623189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681.37116579666792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40.300000000000004</v>
      </c>
      <c r="L30">
        <v>22.07</v>
      </c>
      <c r="M30">
        <v>0</v>
      </c>
      <c r="N30">
        <v>28.940000000000005</v>
      </c>
      <c r="O30">
        <v>48.599999999999994</v>
      </c>
      <c r="P30">
        <v>49.53</v>
      </c>
      <c r="Q30">
        <v>2.8800000000000003</v>
      </c>
      <c r="R30">
        <v>5.7581021416803946</v>
      </c>
      <c r="S30">
        <v>3.8400000000000007</v>
      </c>
      <c r="T30">
        <v>0</v>
      </c>
      <c r="U30">
        <v>317.58999999999997</v>
      </c>
      <c r="V30">
        <v>5.07</v>
      </c>
      <c r="W30">
        <v>10.795526248399488</v>
      </c>
      <c r="X30">
        <v>36.15</v>
      </c>
      <c r="Y30">
        <v>0</v>
      </c>
      <c r="Z30">
        <v>4.7675799999999997</v>
      </c>
      <c r="AA30">
        <v>3.4237177684013136</v>
      </c>
      <c r="AB30">
        <v>9.629651912978245</v>
      </c>
      <c r="AC30">
        <v>7.083105073032824</v>
      </c>
      <c r="AD30">
        <v>9.1760900832702497</v>
      </c>
      <c r="AE30">
        <v>12.045999242997731</v>
      </c>
      <c r="AF30">
        <v>0</v>
      </c>
      <c r="AG30">
        <v>0</v>
      </c>
      <c r="AH30">
        <v>34.206464413938754</v>
      </c>
      <c r="AI30">
        <v>8.0659921445404574</v>
      </c>
      <c r="AJ30">
        <v>0</v>
      </c>
      <c r="AK30">
        <v>12.709134751773052</v>
      </c>
      <c r="AL30">
        <v>3.1135335628227199</v>
      </c>
      <c r="AM30">
        <v>2.5680765191297827</v>
      </c>
      <c r="AN30">
        <v>0</v>
      </c>
      <c r="AO30">
        <v>0</v>
      </c>
      <c r="AP30">
        <v>1.4046200000000004</v>
      </c>
      <c r="AQ30">
        <v>0</v>
      </c>
      <c r="AR30">
        <v>9.5523949275362323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690.38511144884194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40.300000000000004</v>
      </c>
      <c r="L31">
        <v>22.07</v>
      </c>
      <c r="M31">
        <v>0</v>
      </c>
      <c r="N31">
        <v>28.940000000000005</v>
      </c>
      <c r="O31">
        <v>48.599999999999994</v>
      </c>
      <c r="P31">
        <v>49.53</v>
      </c>
      <c r="Q31">
        <v>2.8800000000000003</v>
      </c>
      <c r="R31">
        <v>5.7581021416803946</v>
      </c>
      <c r="S31">
        <v>3.8400000000000007</v>
      </c>
      <c r="T31">
        <v>0</v>
      </c>
      <c r="U31">
        <v>317.58999999999997</v>
      </c>
      <c r="V31">
        <v>5.07</v>
      </c>
      <c r="W31">
        <v>10.795526248399488</v>
      </c>
      <c r="X31">
        <v>36.15</v>
      </c>
      <c r="Y31">
        <v>0</v>
      </c>
      <c r="Z31">
        <v>4.7675799999999997</v>
      </c>
      <c r="AA31">
        <v>2.8878094233473983</v>
      </c>
      <c r="AB31">
        <v>9.629651912978245</v>
      </c>
      <c r="AC31">
        <v>7.083105073032824</v>
      </c>
      <c r="AD31">
        <v>9.1760900832702497</v>
      </c>
      <c r="AE31">
        <v>12.045999242997731</v>
      </c>
      <c r="AF31">
        <v>0</v>
      </c>
      <c r="AG31">
        <v>0</v>
      </c>
      <c r="AH31">
        <v>34.206464413938754</v>
      </c>
      <c r="AI31">
        <v>8.0659921445404574</v>
      </c>
      <c r="AJ31">
        <v>0</v>
      </c>
      <c r="AK31">
        <v>12.709134751773052</v>
      </c>
      <c r="AL31">
        <v>3.400506884681584</v>
      </c>
      <c r="AM31">
        <v>2.5680765191297827</v>
      </c>
      <c r="AN31">
        <v>0</v>
      </c>
      <c r="AO31">
        <v>0</v>
      </c>
      <c r="AP31">
        <v>1.4046200000000004</v>
      </c>
      <c r="AQ31">
        <v>0</v>
      </c>
      <c r="AR31">
        <v>9.5523949275362323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690.13617642564702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37.979999999999997</v>
      </c>
      <c r="L32">
        <v>22.07</v>
      </c>
      <c r="M32">
        <v>0</v>
      </c>
      <c r="N32">
        <v>28.940000000000005</v>
      </c>
      <c r="O32">
        <v>48.599999999999994</v>
      </c>
      <c r="P32">
        <v>49.53</v>
      </c>
      <c r="Q32">
        <v>2.8800000000000003</v>
      </c>
      <c r="R32">
        <v>5.7581021416803946</v>
      </c>
      <c r="S32">
        <v>3.8400000000000007</v>
      </c>
      <c r="T32">
        <v>0</v>
      </c>
      <c r="U32">
        <v>317.58999999999997</v>
      </c>
      <c r="V32">
        <v>5.07</v>
      </c>
      <c r="W32">
        <v>10.795526248399488</v>
      </c>
      <c r="X32">
        <v>36.15</v>
      </c>
      <c r="Y32">
        <v>0</v>
      </c>
      <c r="Z32">
        <v>4.7675799999999997</v>
      </c>
      <c r="AA32">
        <v>0</v>
      </c>
      <c r="AB32">
        <v>9.629651912978245</v>
      </c>
      <c r="AC32">
        <v>7.083105073032824</v>
      </c>
      <c r="AD32">
        <v>9.1760900832702497</v>
      </c>
      <c r="AE32">
        <v>12.045999242997731</v>
      </c>
      <c r="AF32">
        <v>0</v>
      </c>
      <c r="AG32">
        <v>0</v>
      </c>
      <c r="AH32">
        <v>34.206464413938754</v>
      </c>
      <c r="AI32">
        <v>8.0659921445404574</v>
      </c>
      <c r="AJ32">
        <v>0</v>
      </c>
      <c r="AK32">
        <v>12.709134751773052</v>
      </c>
      <c r="AL32">
        <v>19.344033562822723</v>
      </c>
      <c r="AM32">
        <v>1.2853083270817707</v>
      </c>
      <c r="AN32">
        <v>0</v>
      </c>
      <c r="AO32">
        <v>0</v>
      </c>
      <c r="AP32">
        <v>1.4046200000000004</v>
      </c>
      <c r="AQ32">
        <v>0</v>
      </c>
      <c r="AR32">
        <v>0.27176449275362319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690.30849505360993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40.300000000000004</v>
      </c>
      <c r="L33">
        <v>22.07</v>
      </c>
      <c r="M33">
        <v>0</v>
      </c>
      <c r="N33">
        <v>28.940000000000005</v>
      </c>
      <c r="O33">
        <v>48.599999999999994</v>
      </c>
      <c r="P33">
        <v>49.53</v>
      </c>
      <c r="Q33">
        <v>2.8800000000000003</v>
      </c>
      <c r="R33">
        <v>5.7581021416803946</v>
      </c>
      <c r="S33">
        <v>3.8400000000000007</v>
      </c>
      <c r="T33">
        <v>0</v>
      </c>
      <c r="U33">
        <v>317.58999999999997</v>
      </c>
      <c r="V33">
        <v>5.07</v>
      </c>
      <c r="W33">
        <v>10.795526248399488</v>
      </c>
      <c r="X33">
        <v>36.15</v>
      </c>
      <c r="Y33">
        <v>0</v>
      </c>
      <c r="Z33">
        <v>1.5900399999999999</v>
      </c>
      <c r="AA33">
        <v>0</v>
      </c>
      <c r="AB33">
        <v>6.4214613653413366</v>
      </c>
      <c r="AC33">
        <v>4.7186838385424839</v>
      </c>
      <c r="AD33">
        <v>6.6973012869038611</v>
      </c>
      <c r="AE33">
        <v>8.0332059046177129</v>
      </c>
      <c r="AF33">
        <v>0</v>
      </c>
      <c r="AG33">
        <v>0</v>
      </c>
      <c r="AH33">
        <v>27.698930306230199</v>
      </c>
      <c r="AI33">
        <v>8.0659921445404574</v>
      </c>
      <c r="AJ33">
        <v>0</v>
      </c>
      <c r="AK33">
        <v>12.709134751773052</v>
      </c>
      <c r="AL33">
        <v>19.344033562822723</v>
      </c>
      <c r="AM33">
        <v>0</v>
      </c>
      <c r="AN33">
        <v>0</v>
      </c>
      <c r="AO33">
        <v>0</v>
      </c>
      <c r="AP33">
        <v>1.4046200000000004</v>
      </c>
      <c r="AQ33">
        <v>0</v>
      </c>
      <c r="AR33">
        <v>0.27176449275362319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669.59391870194611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40.300000000000004</v>
      </c>
      <c r="L34">
        <v>22.07</v>
      </c>
      <c r="M34">
        <v>0</v>
      </c>
      <c r="N34">
        <v>28.940000000000005</v>
      </c>
      <c r="O34">
        <v>48.599999999999994</v>
      </c>
      <c r="P34">
        <v>49.53</v>
      </c>
      <c r="Q34">
        <v>2.8800000000000003</v>
      </c>
      <c r="R34">
        <v>5.7581021416803946</v>
      </c>
      <c r="S34">
        <v>3.8400000000000007</v>
      </c>
      <c r="T34">
        <v>0</v>
      </c>
      <c r="U34">
        <v>317.58999999999997</v>
      </c>
      <c r="V34">
        <v>5.07</v>
      </c>
      <c r="W34">
        <v>10.795526248399488</v>
      </c>
      <c r="X34">
        <v>36.15</v>
      </c>
      <c r="Y34">
        <v>0</v>
      </c>
      <c r="Z34">
        <v>1.5900399999999999</v>
      </c>
      <c r="AA34">
        <v>0</v>
      </c>
      <c r="AB34">
        <v>2.9262355588897231</v>
      </c>
      <c r="AC34">
        <v>2.3593419192712419</v>
      </c>
      <c r="AD34">
        <v>4.4420098410295221</v>
      </c>
      <c r="AE34">
        <v>8.0332059046177129</v>
      </c>
      <c r="AF34">
        <v>0</v>
      </c>
      <c r="AG34">
        <v>0</v>
      </c>
      <c r="AH34">
        <v>20.820553115100314</v>
      </c>
      <c r="AI34">
        <v>1.2393589945011785</v>
      </c>
      <c r="AJ34">
        <v>0</v>
      </c>
      <c r="AK34">
        <v>12.709134751773052</v>
      </c>
      <c r="AL34">
        <v>19.344033562822723</v>
      </c>
      <c r="AM34">
        <v>0</v>
      </c>
      <c r="AN34">
        <v>0</v>
      </c>
      <c r="AO34">
        <v>0</v>
      </c>
      <c r="AP34">
        <v>1.4046200000000004</v>
      </c>
      <c r="AQ34">
        <v>0</v>
      </c>
      <c r="AR34">
        <v>0.27176449275362319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647.77904918917989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40.29999999999999</v>
      </c>
      <c r="L35">
        <v>22.07</v>
      </c>
      <c r="M35">
        <v>0</v>
      </c>
      <c r="N35">
        <v>28.940000000000005</v>
      </c>
      <c r="O35">
        <v>48.599999999999994</v>
      </c>
      <c r="P35">
        <v>49.53</v>
      </c>
      <c r="Q35">
        <v>2.8800000000000003</v>
      </c>
      <c r="R35">
        <v>5.7581021416803946</v>
      </c>
      <c r="S35">
        <v>3.8400000000000007</v>
      </c>
      <c r="T35">
        <v>0</v>
      </c>
      <c r="U35">
        <v>317.58999999999997</v>
      </c>
      <c r="V35">
        <v>5.07</v>
      </c>
      <c r="W35">
        <v>10.795526248399488</v>
      </c>
      <c r="X35">
        <v>36.15</v>
      </c>
      <c r="Y35">
        <v>0</v>
      </c>
      <c r="Z35">
        <v>0.26923999999999998</v>
      </c>
      <c r="AA35">
        <v>0</v>
      </c>
      <c r="AB35">
        <v>0.58423105776444118</v>
      </c>
      <c r="AC35">
        <v>2.3593419192712419</v>
      </c>
      <c r="AD35">
        <v>2.2197350492051475</v>
      </c>
      <c r="AE35">
        <v>8.0332059046177129</v>
      </c>
      <c r="AF35">
        <v>0</v>
      </c>
      <c r="AG35">
        <v>0</v>
      </c>
      <c r="AH35">
        <v>18.026529883843715</v>
      </c>
      <c r="AI35">
        <v>0.62221916732128846</v>
      </c>
      <c r="AJ35">
        <v>0</v>
      </c>
      <c r="AK35">
        <v>12.709134751773052</v>
      </c>
      <c r="AL35">
        <v>19.344033562822723</v>
      </c>
      <c r="AM35">
        <v>0</v>
      </c>
      <c r="AN35">
        <v>0</v>
      </c>
      <c r="AO35">
        <v>0</v>
      </c>
      <c r="AP35">
        <v>2.9032200000000006</v>
      </c>
      <c r="AQ35">
        <v>0</v>
      </c>
      <c r="AR35">
        <v>0.27176449275362319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639.98140683779366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40.29999999999999</v>
      </c>
      <c r="L36">
        <v>22.07</v>
      </c>
      <c r="M36">
        <v>0</v>
      </c>
      <c r="N36">
        <v>28.940000000000005</v>
      </c>
      <c r="O36">
        <v>48.599999999999994</v>
      </c>
      <c r="P36">
        <v>49.53</v>
      </c>
      <c r="Q36">
        <v>2.8800000000000003</v>
      </c>
      <c r="R36">
        <v>5.7581021416803946</v>
      </c>
      <c r="S36">
        <v>3.8400000000000007</v>
      </c>
      <c r="T36">
        <v>0</v>
      </c>
      <c r="U36">
        <v>317.58999999999997</v>
      </c>
      <c r="V36">
        <v>5.07</v>
      </c>
      <c r="W36">
        <v>10.795526248399488</v>
      </c>
      <c r="X36">
        <v>36.15</v>
      </c>
      <c r="Y36">
        <v>0</v>
      </c>
      <c r="Z36">
        <v>0</v>
      </c>
      <c r="AA36">
        <v>0</v>
      </c>
      <c r="AB36">
        <v>0.58423105776444118</v>
      </c>
      <c r="AC36">
        <v>2.3593419192712419</v>
      </c>
      <c r="AD36">
        <v>2.2197350492051475</v>
      </c>
      <c r="AE36">
        <v>8.0332059046177129</v>
      </c>
      <c r="AF36">
        <v>0</v>
      </c>
      <c r="AG36">
        <v>0</v>
      </c>
      <c r="AH36">
        <v>10.157544456177403</v>
      </c>
      <c r="AI36">
        <v>0</v>
      </c>
      <c r="AJ36">
        <v>0</v>
      </c>
      <c r="AK36">
        <v>12.709134751773052</v>
      </c>
      <c r="AL36">
        <v>3.400506884681584</v>
      </c>
      <c r="AM36">
        <v>0</v>
      </c>
      <c r="AN36">
        <v>0</v>
      </c>
      <c r="AO36">
        <v>0</v>
      </c>
      <c r="AP36">
        <v>2.9032200000000006</v>
      </c>
      <c r="AQ36">
        <v>0</v>
      </c>
      <c r="AR36">
        <v>0.27176449275362319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615.27743556466498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40.299999999999997</v>
      </c>
      <c r="L37">
        <v>22.07</v>
      </c>
      <c r="M37">
        <v>0</v>
      </c>
      <c r="N37">
        <v>28.940000000000005</v>
      </c>
      <c r="O37">
        <v>48.599999999999994</v>
      </c>
      <c r="P37">
        <v>49.53</v>
      </c>
      <c r="Q37">
        <v>2.8800000000000003</v>
      </c>
      <c r="R37">
        <v>5.7581021416803946</v>
      </c>
      <c r="S37">
        <v>3.8400000000000007</v>
      </c>
      <c r="T37">
        <v>0</v>
      </c>
      <c r="U37">
        <v>317.58999999999997</v>
      </c>
      <c r="V37">
        <v>5.07</v>
      </c>
      <c r="W37">
        <v>10.795526248399488</v>
      </c>
      <c r="X37">
        <v>36.15</v>
      </c>
      <c r="Y37">
        <v>0</v>
      </c>
      <c r="Z37">
        <v>0</v>
      </c>
      <c r="AA37">
        <v>0</v>
      </c>
      <c r="AB37">
        <v>0.58423105776444118</v>
      </c>
      <c r="AC37">
        <v>2.3593419192712419</v>
      </c>
      <c r="AD37">
        <v>2.2197350492051475</v>
      </c>
      <c r="AE37">
        <v>8.0332059046177129</v>
      </c>
      <c r="AF37">
        <v>0</v>
      </c>
      <c r="AG37">
        <v>0</v>
      </c>
      <c r="AH37">
        <v>5.702347412882788</v>
      </c>
      <c r="AI37">
        <v>0</v>
      </c>
      <c r="AJ37">
        <v>0</v>
      </c>
      <c r="AK37">
        <v>12.709134751773052</v>
      </c>
      <c r="AL37">
        <v>3.1135335628227199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0.27176449275362319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609.03666519951139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40.76</v>
      </c>
      <c r="L38">
        <v>22.07</v>
      </c>
      <c r="M38">
        <v>0</v>
      </c>
      <c r="N38">
        <v>28.940000000000005</v>
      </c>
      <c r="O38">
        <v>48.599999999999994</v>
      </c>
      <c r="P38">
        <v>49.53</v>
      </c>
      <c r="Q38">
        <v>2.8800000000000003</v>
      </c>
      <c r="R38">
        <v>5.7581021416803946</v>
      </c>
      <c r="S38">
        <v>3.8400000000000007</v>
      </c>
      <c r="T38">
        <v>0</v>
      </c>
      <c r="U38">
        <v>317.58999999999997</v>
      </c>
      <c r="V38">
        <v>5.07</v>
      </c>
      <c r="W38">
        <v>10.795526248399488</v>
      </c>
      <c r="X38">
        <v>36.15</v>
      </c>
      <c r="Y38">
        <v>0</v>
      </c>
      <c r="Z38">
        <v>0</v>
      </c>
      <c r="AA38">
        <v>0</v>
      </c>
      <c r="AB38">
        <v>0.58423105776444118</v>
      </c>
      <c r="AC38">
        <v>2.3593419192712419</v>
      </c>
      <c r="AD38">
        <v>2.2197350492051475</v>
      </c>
      <c r="AE38">
        <v>8.0332059046177129</v>
      </c>
      <c r="AF38">
        <v>0</v>
      </c>
      <c r="AG38">
        <v>0</v>
      </c>
      <c r="AH38">
        <v>5.0775022175290392</v>
      </c>
      <c r="AI38">
        <v>0</v>
      </c>
      <c r="AJ38">
        <v>0</v>
      </c>
      <c r="AK38">
        <v>12.709134751773052</v>
      </c>
      <c r="AL38">
        <v>3.1135335628227199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0.27176449275362319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608.8718200041576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40.300000000000004</v>
      </c>
      <c r="L39">
        <v>22.07</v>
      </c>
      <c r="M39">
        <v>0</v>
      </c>
      <c r="N39">
        <v>28.940000000000005</v>
      </c>
      <c r="O39">
        <v>48.599999999999994</v>
      </c>
      <c r="P39">
        <v>49.53</v>
      </c>
      <c r="Q39">
        <v>2.8800000000000003</v>
      </c>
      <c r="R39">
        <v>5.7581021416803946</v>
      </c>
      <c r="S39">
        <v>3.8400000000000007</v>
      </c>
      <c r="T39">
        <v>0</v>
      </c>
      <c r="U39">
        <v>317.58999999999997</v>
      </c>
      <c r="V39">
        <v>5.07</v>
      </c>
      <c r="W39">
        <v>10.795526248399488</v>
      </c>
      <c r="X39">
        <v>36.15</v>
      </c>
      <c r="Y39">
        <v>0</v>
      </c>
      <c r="Z39">
        <v>0</v>
      </c>
      <c r="AA39">
        <v>0</v>
      </c>
      <c r="AB39">
        <v>0.58423105776444118</v>
      </c>
      <c r="AC39">
        <v>2.3593419192712419</v>
      </c>
      <c r="AD39">
        <v>0</v>
      </c>
      <c r="AE39">
        <v>8.0332059046177129</v>
      </c>
      <c r="AF39">
        <v>0</v>
      </c>
      <c r="AG39">
        <v>0</v>
      </c>
      <c r="AH39">
        <v>5.0775022175290392</v>
      </c>
      <c r="AI39">
        <v>0</v>
      </c>
      <c r="AJ39">
        <v>0</v>
      </c>
      <c r="AK39">
        <v>12.709134751773052</v>
      </c>
      <c r="AL39">
        <v>3.1135335628227199</v>
      </c>
      <c r="AM39">
        <v>0</v>
      </c>
      <c r="AN39">
        <v>0</v>
      </c>
      <c r="AO39">
        <v>0</v>
      </c>
      <c r="AP39">
        <v>1.4046200000000004</v>
      </c>
      <c r="AQ39">
        <v>0</v>
      </c>
      <c r="AR39">
        <v>9.5523949275362323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615.47271538973519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40.300000000000004</v>
      </c>
      <c r="L40">
        <v>22.07</v>
      </c>
      <c r="M40">
        <v>0</v>
      </c>
      <c r="N40">
        <v>28.940000000000005</v>
      </c>
      <c r="O40">
        <v>48.599999999999994</v>
      </c>
      <c r="P40">
        <v>49.53</v>
      </c>
      <c r="Q40">
        <v>2.8800000000000003</v>
      </c>
      <c r="R40">
        <v>5.7581021416803946</v>
      </c>
      <c r="S40">
        <v>3.8400000000000007</v>
      </c>
      <c r="T40">
        <v>0</v>
      </c>
      <c r="U40">
        <v>317.58999999999997</v>
      </c>
      <c r="V40">
        <v>5.07</v>
      </c>
      <c r="W40">
        <v>10.795526248399488</v>
      </c>
      <c r="X40">
        <v>36.15</v>
      </c>
      <c r="Y40">
        <v>0</v>
      </c>
      <c r="Z40">
        <v>0</v>
      </c>
      <c r="AA40">
        <v>0</v>
      </c>
      <c r="AB40">
        <v>0.58423105776444118</v>
      </c>
      <c r="AC40">
        <v>2.3593419192712419</v>
      </c>
      <c r="AD40">
        <v>0</v>
      </c>
      <c r="AE40">
        <v>8.0332059046177129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12.709134751773052</v>
      </c>
      <c r="AL40">
        <v>3.1135335628227199</v>
      </c>
      <c r="AM40">
        <v>0</v>
      </c>
      <c r="AN40">
        <v>0</v>
      </c>
      <c r="AO40">
        <v>0</v>
      </c>
      <c r="AP40">
        <v>1.4046200000000004</v>
      </c>
      <c r="AQ40">
        <v>0</v>
      </c>
      <c r="AR40">
        <v>9.5523949275362323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610.39521317220613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38.24</v>
      </c>
      <c r="L41">
        <v>22.07</v>
      </c>
      <c r="M41">
        <v>0</v>
      </c>
      <c r="N41">
        <v>28.940000000000005</v>
      </c>
      <c r="O41">
        <v>48.599999999999994</v>
      </c>
      <c r="P41">
        <v>49.53</v>
      </c>
      <c r="Q41">
        <v>2.8800000000000003</v>
      </c>
      <c r="R41">
        <v>5.7581021416803946</v>
      </c>
      <c r="S41">
        <v>3.8400000000000007</v>
      </c>
      <c r="T41">
        <v>0</v>
      </c>
      <c r="U41">
        <v>317.58999999999997</v>
      </c>
      <c r="V41">
        <v>5.07</v>
      </c>
      <c r="W41">
        <v>10.795526248399488</v>
      </c>
      <c r="X41">
        <v>36.15</v>
      </c>
      <c r="Y41">
        <v>0</v>
      </c>
      <c r="Z41">
        <v>0</v>
      </c>
      <c r="AA41">
        <v>0</v>
      </c>
      <c r="AB41">
        <v>0.58423105776444118</v>
      </c>
      <c r="AC41">
        <v>0</v>
      </c>
      <c r="AD41">
        <v>0</v>
      </c>
      <c r="AE41">
        <v>8.0332059046177129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12.709134751773052</v>
      </c>
      <c r="AL41">
        <v>3.1135335628227199</v>
      </c>
      <c r="AM41">
        <v>0</v>
      </c>
      <c r="AN41">
        <v>0</v>
      </c>
      <c r="AO41">
        <v>0</v>
      </c>
      <c r="AP41">
        <v>1.4046200000000004</v>
      </c>
      <c r="AQ41">
        <v>0</v>
      </c>
      <c r="AR41">
        <v>0.27176449275362319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596.69524081815212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40.29999999999999</v>
      </c>
      <c r="L42">
        <v>22.07</v>
      </c>
      <c r="M42">
        <v>0</v>
      </c>
      <c r="N42">
        <v>28.940000000000005</v>
      </c>
      <c r="O42">
        <v>48.599999999999994</v>
      </c>
      <c r="P42">
        <v>49.53</v>
      </c>
      <c r="Q42">
        <v>2.8800000000000003</v>
      </c>
      <c r="R42">
        <v>5.7581021416803946</v>
      </c>
      <c r="S42">
        <v>3.8400000000000007</v>
      </c>
      <c r="T42">
        <v>0</v>
      </c>
      <c r="U42">
        <v>317.58999999999997</v>
      </c>
      <c r="V42">
        <v>5.07</v>
      </c>
      <c r="W42">
        <v>10.8</v>
      </c>
      <c r="X42">
        <v>36.149999999999991</v>
      </c>
      <c r="Y42">
        <v>0</v>
      </c>
      <c r="Z42">
        <v>0</v>
      </c>
      <c r="AA42">
        <v>0</v>
      </c>
      <c r="AB42">
        <v>0.58423105776444118</v>
      </c>
      <c r="AC42">
        <v>0</v>
      </c>
      <c r="AD42">
        <v>0</v>
      </c>
      <c r="AE42">
        <v>8.0332059046177129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12.709134751773052</v>
      </c>
      <c r="AL42">
        <v>3.1135335628227199</v>
      </c>
      <c r="AM42">
        <v>0</v>
      </c>
      <c r="AN42">
        <v>0</v>
      </c>
      <c r="AO42">
        <v>0</v>
      </c>
      <c r="AP42">
        <v>1.4046200000000004</v>
      </c>
      <c r="AQ42">
        <v>0</v>
      </c>
      <c r="AR42">
        <v>0.27176449275362319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598.75971456975265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41.421532768382491</v>
      </c>
      <c r="L43">
        <v>22.07</v>
      </c>
      <c r="M43">
        <v>0</v>
      </c>
      <c r="N43">
        <v>28.940000000000005</v>
      </c>
      <c r="O43">
        <v>48.599999999999994</v>
      </c>
      <c r="P43">
        <v>49.53</v>
      </c>
      <c r="Q43">
        <v>2.8800000000000003</v>
      </c>
      <c r="R43">
        <v>5.7581021416803946</v>
      </c>
      <c r="S43">
        <v>3.8400000000000007</v>
      </c>
      <c r="T43">
        <v>0</v>
      </c>
      <c r="U43">
        <v>317.58999999999997</v>
      </c>
      <c r="V43">
        <v>5.07</v>
      </c>
      <c r="W43">
        <v>10.8</v>
      </c>
      <c r="X43">
        <v>36.149999999999991</v>
      </c>
      <c r="Y43">
        <v>0</v>
      </c>
      <c r="Z43">
        <v>0</v>
      </c>
      <c r="AA43">
        <v>0</v>
      </c>
      <c r="AB43">
        <v>0.58423105776444118</v>
      </c>
      <c r="AC43">
        <v>0</v>
      </c>
      <c r="AD43">
        <v>0</v>
      </c>
      <c r="AE43">
        <v>8.0332059046177129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12.709134751773052</v>
      </c>
      <c r="AL43">
        <v>3.1135335628227199</v>
      </c>
      <c r="AM43">
        <v>0</v>
      </c>
      <c r="AN43">
        <v>0</v>
      </c>
      <c r="AO43">
        <v>0</v>
      </c>
      <c r="AP43">
        <v>1.4046200000000004</v>
      </c>
      <c r="AQ43">
        <v>0</v>
      </c>
      <c r="AR43">
        <v>0.27176449275362319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599.88124733813504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40.299999999999997</v>
      </c>
      <c r="L44">
        <v>22.07</v>
      </c>
      <c r="M44">
        <v>0</v>
      </c>
      <c r="N44">
        <v>28.940000000000005</v>
      </c>
      <c r="O44">
        <v>48.599999999999994</v>
      </c>
      <c r="P44">
        <v>49.53</v>
      </c>
      <c r="Q44">
        <v>2.8800000000000003</v>
      </c>
      <c r="R44">
        <v>5.7581021416803946</v>
      </c>
      <c r="S44">
        <v>3.8400000000000007</v>
      </c>
      <c r="T44">
        <v>0</v>
      </c>
      <c r="U44">
        <v>317.58999999999997</v>
      </c>
      <c r="V44">
        <v>5.07</v>
      </c>
      <c r="W44">
        <v>10.8</v>
      </c>
      <c r="X44">
        <v>36.149999999999991</v>
      </c>
      <c r="Y44">
        <v>0</v>
      </c>
      <c r="Z44">
        <v>0</v>
      </c>
      <c r="AA44">
        <v>0</v>
      </c>
      <c r="AB44">
        <v>0.58423105776444118</v>
      </c>
      <c r="AC44">
        <v>0</v>
      </c>
      <c r="AD44">
        <v>0</v>
      </c>
      <c r="AE44">
        <v>8.0332059046177129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12.709134751773052</v>
      </c>
      <c r="AL44">
        <v>3.1135335628227199</v>
      </c>
      <c r="AM44">
        <v>0</v>
      </c>
      <c r="AN44">
        <v>0</v>
      </c>
      <c r="AO44">
        <v>0</v>
      </c>
      <c r="AP44">
        <v>1.4046200000000004</v>
      </c>
      <c r="AQ44">
        <v>0</v>
      </c>
      <c r="AR44">
        <v>0.27176449275362319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598.75971456975265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40.300000000000004</v>
      </c>
      <c r="L45">
        <v>22.07</v>
      </c>
      <c r="M45">
        <v>0</v>
      </c>
      <c r="N45">
        <v>28.940000000000005</v>
      </c>
      <c r="O45">
        <v>48.599999999999994</v>
      </c>
      <c r="P45">
        <v>49.53</v>
      </c>
      <c r="Q45">
        <v>2.8800000000000003</v>
      </c>
      <c r="R45">
        <v>5.7581021416803946</v>
      </c>
      <c r="S45">
        <v>3.8400000000000007</v>
      </c>
      <c r="T45">
        <v>0</v>
      </c>
      <c r="U45">
        <v>317.58999999999997</v>
      </c>
      <c r="V45">
        <v>5.07</v>
      </c>
      <c r="W45">
        <v>10.8</v>
      </c>
      <c r="X45">
        <v>36.149999999999991</v>
      </c>
      <c r="Y45">
        <v>0</v>
      </c>
      <c r="Z45">
        <v>0</v>
      </c>
      <c r="AA45">
        <v>0</v>
      </c>
      <c r="AB45">
        <v>0.58423105776444118</v>
      </c>
      <c r="AC45">
        <v>0</v>
      </c>
      <c r="AD45">
        <v>0</v>
      </c>
      <c r="AE45">
        <v>8.0332059046177129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12.709134751773052</v>
      </c>
      <c r="AL45">
        <v>3.1135335628227199</v>
      </c>
      <c r="AM45">
        <v>0</v>
      </c>
      <c r="AN45">
        <v>0</v>
      </c>
      <c r="AO45">
        <v>0</v>
      </c>
      <c r="AP45">
        <v>1.2496800000000003</v>
      </c>
      <c r="AQ45">
        <v>0</v>
      </c>
      <c r="AR45">
        <v>0.27176449275362319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598.60477456975264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40.300000000000004</v>
      </c>
      <c r="L46">
        <v>22.07</v>
      </c>
      <c r="M46">
        <v>0</v>
      </c>
      <c r="N46">
        <v>28.940000000000005</v>
      </c>
      <c r="O46">
        <v>48.599999999999994</v>
      </c>
      <c r="P46">
        <v>49.53</v>
      </c>
      <c r="Q46">
        <v>2.8800000000000003</v>
      </c>
      <c r="R46">
        <v>5.7581021416803946</v>
      </c>
      <c r="S46">
        <v>3.8400000000000007</v>
      </c>
      <c r="T46">
        <v>0</v>
      </c>
      <c r="U46">
        <v>317.58999999999997</v>
      </c>
      <c r="V46">
        <v>5.07</v>
      </c>
      <c r="W46">
        <v>10.8</v>
      </c>
      <c r="X46">
        <v>36.149999999999991</v>
      </c>
      <c r="Y46">
        <v>0</v>
      </c>
      <c r="Z46">
        <v>0</v>
      </c>
      <c r="AA46">
        <v>0</v>
      </c>
      <c r="AB46">
        <v>0.58423105776444118</v>
      </c>
      <c r="AC46">
        <v>0</v>
      </c>
      <c r="AD46">
        <v>0</v>
      </c>
      <c r="AE46">
        <v>8.0332059046177129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12.709134751773052</v>
      </c>
      <c r="AL46">
        <v>3.1135335628227199</v>
      </c>
      <c r="AM46">
        <v>0</v>
      </c>
      <c r="AN46">
        <v>0</v>
      </c>
      <c r="AO46">
        <v>0</v>
      </c>
      <c r="AP46">
        <v>1.2496800000000003</v>
      </c>
      <c r="AQ46">
        <v>0</v>
      </c>
      <c r="AR46">
        <v>0.27176449275362319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598.60477456975264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40.300000000000004</v>
      </c>
      <c r="L47">
        <v>22.07</v>
      </c>
      <c r="M47">
        <v>0</v>
      </c>
      <c r="N47">
        <v>28.940000000000005</v>
      </c>
      <c r="O47">
        <v>48.599999999999994</v>
      </c>
      <c r="P47">
        <v>49.53</v>
      </c>
      <c r="Q47">
        <v>2.8800000000000003</v>
      </c>
      <c r="R47">
        <v>5.7581021416803946</v>
      </c>
      <c r="S47">
        <v>3.8400000000000007</v>
      </c>
      <c r="T47">
        <v>0</v>
      </c>
      <c r="U47">
        <v>317.58999999999997</v>
      </c>
      <c r="V47">
        <v>5.07</v>
      </c>
      <c r="W47">
        <v>10.8</v>
      </c>
      <c r="X47">
        <v>36.149999999999991</v>
      </c>
      <c r="Y47">
        <v>0</v>
      </c>
      <c r="Z47">
        <v>0</v>
      </c>
      <c r="AA47">
        <v>0</v>
      </c>
      <c r="AB47">
        <v>0.58423105776444118</v>
      </c>
      <c r="AC47">
        <v>0</v>
      </c>
      <c r="AD47">
        <v>0</v>
      </c>
      <c r="AE47">
        <v>4.0153330809992429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12.709134751773052</v>
      </c>
      <c r="AL47">
        <v>3.1135335628227199</v>
      </c>
      <c r="AM47">
        <v>0</v>
      </c>
      <c r="AN47">
        <v>0</v>
      </c>
      <c r="AO47">
        <v>0</v>
      </c>
      <c r="AP47">
        <v>1.2496800000000003</v>
      </c>
      <c r="AQ47">
        <v>0</v>
      </c>
      <c r="AR47">
        <v>0.27176449275362319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594.58690174613412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40.299999999999997</v>
      </c>
      <c r="L48">
        <v>22.07</v>
      </c>
      <c r="M48">
        <v>0</v>
      </c>
      <c r="N48">
        <v>28.940000000000005</v>
      </c>
      <c r="O48">
        <v>48.599999999999994</v>
      </c>
      <c r="P48">
        <v>49.53</v>
      </c>
      <c r="Q48">
        <v>2.8800000000000003</v>
      </c>
      <c r="R48">
        <v>5.7581021416803946</v>
      </c>
      <c r="S48">
        <v>3.8400000000000007</v>
      </c>
      <c r="T48">
        <v>0</v>
      </c>
      <c r="U48">
        <v>317.58999999999997</v>
      </c>
      <c r="V48">
        <v>5.07</v>
      </c>
      <c r="W48">
        <v>10.8</v>
      </c>
      <c r="X48">
        <v>36.149999999999991</v>
      </c>
      <c r="Y48">
        <v>0</v>
      </c>
      <c r="Z48">
        <v>0</v>
      </c>
      <c r="AA48">
        <v>0</v>
      </c>
      <c r="AB48">
        <v>0.58423105776444118</v>
      </c>
      <c r="AC48">
        <v>0</v>
      </c>
      <c r="AD48">
        <v>0</v>
      </c>
      <c r="AE48">
        <v>4.0153330809992429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12.709134751773052</v>
      </c>
      <c r="AL48">
        <v>3.1135335628227199</v>
      </c>
      <c r="AM48">
        <v>0</v>
      </c>
      <c r="AN48">
        <v>0</v>
      </c>
      <c r="AO48">
        <v>0</v>
      </c>
      <c r="AP48">
        <v>1.2496800000000003</v>
      </c>
      <c r="AQ48">
        <v>0</v>
      </c>
      <c r="AR48">
        <v>0.27176449275362319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594.58690174613412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40.300000000000004</v>
      </c>
      <c r="L49">
        <v>22.07</v>
      </c>
      <c r="M49">
        <v>0</v>
      </c>
      <c r="N49">
        <v>28.940000000000005</v>
      </c>
      <c r="O49">
        <v>48.599999999999994</v>
      </c>
      <c r="P49">
        <v>49.53</v>
      </c>
      <c r="Q49">
        <v>2.8800000000000003</v>
      </c>
      <c r="R49">
        <v>5.7581021416803946</v>
      </c>
      <c r="S49">
        <v>3.8400000000000007</v>
      </c>
      <c r="T49">
        <v>0</v>
      </c>
      <c r="U49">
        <v>317.58999999999997</v>
      </c>
      <c r="V49">
        <v>5.07</v>
      </c>
      <c r="W49">
        <v>10.802540578687369</v>
      </c>
      <c r="X49">
        <v>36.15</v>
      </c>
      <c r="Y49">
        <v>0</v>
      </c>
      <c r="Z49">
        <v>0</v>
      </c>
      <c r="AA49">
        <v>0</v>
      </c>
      <c r="AB49">
        <v>0.58423105776444118</v>
      </c>
      <c r="AC49">
        <v>0</v>
      </c>
      <c r="AD49">
        <v>0</v>
      </c>
      <c r="AE49">
        <v>4.0153330809992429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12.709134751773052</v>
      </c>
      <c r="AL49">
        <v>3.1135335628227199</v>
      </c>
      <c r="AM49">
        <v>0</v>
      </c>
      <c r="AN49">
        <v>0</v>
      </c>
      <c r="AO49">
        <v>0</v>
      </c>
      <c r="AP49">
        <v>1.2496800000000003</v>
      </c>
      <c r="AQ49">
        <v>0</v>
      </c>
      <c r="AR49">
        <v>0.27176449275362319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594.58944232482156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41.15</v>
      </c>
      <c r="L50">
        <v>22.07</v>
      </c>
      <c r="M50">
        <v>0</v>
      </c>
      <c r="N50">
        <v>28.940000000000005</v>
      </c>
      <c r="O50">
        <v>48.599999999999994</v>
      </c>
      <c r="P50">
        <v>49.53</v>
      </c>
      <c r="Q50">
        <v>2.8800000000000003</v>
      </c>
      <c r="R50">
        <v>5.7581021416803946</v>
      </c>
      <c r="S50">
        <v>3.8400000000000007</v>
      </c>
      <c r="T50">
        <v>0</v>
      </c>
      <c r="U50">
        <v>317.58999999999997</v>
      </c>
      <c r="V50">
        <v>5.07</v>
      </c>
      <c r="W50">
        <v>10.802540578687369</v>
      </c>
      <c r="X50">
        <v>36.15</v>
      </c>
      <c r="Y50">
        <v>0</v>
      </c>
      <c r="Z50">
        <v>0</v>
      </c>
      <c r="AA50">
        <v>0</v>
      </c>
      <c r="AB50">
        <v>0.58423105776444118</v>
      </c>
      <c r="AC50">
        <v>0</v>
      </c>
      <c r="AD50">
        <v>0</v>
      </c>
      <c r="AE50">
        <v>4.0153330809992429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12.709134751773052</v>
      </c>
      <c r="AL50">
        <v>3.1135335628227199</v>
      </c>
      <c r="AM50">
        <v>0</v>
      </c>
      <c r="AN50">
        <v>0</v>
      </c>
      <c r="AO50">
        <v>0</v>
      </c>
      <c r="AP50">
        <v>1.2496800000000003</v>
      </c>
      <c r="AQ50">
        <v>0</v>
      </c>
      <c r="AR50">
        <v>0.27176449275362319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595.43944232482147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41.15</v>
      </c>
      <c r="L51">
        <v>22.07</v>
      </c>
      <c r="M51">
        <v>0</v>
      </c>
      <c r="N51">
        <v>28.940000000000005</v>
      </c>
      <c r="O51">
        <v>48.599999999999994</v>
      </c>
      <c r="P51">
        <v>49.53</v>
      </c>
      <c r="Q51">
        <v>2.8800000000000003</v>
      </c>
      <c r="R51">
        <v>5.7581021416803946</v>
      </c>
      <c r="S51">
        <v>3.8400000000000007</v>
      </c>
      <c r="T51">
        <v>0</v>
      </c>
      <c r="U51">
        <v>317.58999999999997</v>
      </c>
      <c r="V51">
        <v>5.07</v>
      </c>
      <c r="W51">
        <v>10.802540578687369</v>
      </c>
      <c r="X51">
        <v>36.15</v>
      </c>
      <c r="Y51">
        <v>0</v>
      </c>
      <c r="Z51">
        <v>0</v>
      </c>
      <c r="AA51">
        <v>0</v>
      </c>
      <c r="AB51">
        <v>0.58423105776444118</v>
      </c>
      <c r="AC51">
        <v>0</v>
      </c>
      <c r="AD51">
        <v>0</v>
      </c>
      <c r="AE51">
        <v>4.0153330809992429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12.709134751773052</v>
      </c>
      <c r="AL51">
        <v>3.1135335628227199</v>
      </c>
      <c r="AM51">
        <v>0</v>
      </c>
      <c r="AN51">
        <v>0</v>
      </c>
      <c r="AO51">
        <v>0</v>
      </c>
      <c r="AP51">
        <v>2.9032200000000006</v>
      </c>
      <c r="AQ51">
        <v>0</v>
      </c>
      <c r="AR51">
        <v>0.27176449275362319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597.09298232482149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41.15</v>
      </c>
      <c r="L52">
        <v>22.07</v>
      </c>
      <c r="M52">
        <v>0</v>
      </c>
      <c r="N52">
        <v>28.940000000000005</v>
      </c>
      <c r="O52">
        <v>48.599999999999994</v>
      </c>
      <c r="P52">
        <v>49.53</v>
      </c>
      <c r="Q52">
        <v>2.8800000000000003</v>
      </c>
      <c r="R52">
        <v>5.7581021416803946</v>
      </c>
      <c r="S52">
        <v>3.8400000000000007</v>
      </c>
      <c r="T52">
        <v>0</v>
      </c>
      <c r="U52">
        <v>317.58999999999997</v>
      </c>
      <c r="V52">
        <v>5.07</v>
      </c>
      <c r="W52">
        <v>10.802540578687369</v>
      </c>
      <c r="X52">
        <v>36.15</v>
      </c>
      <c r="Y52">
        <v>0</v>
      </c>
      <c r="Z52">
        <v>0</v>
      </c>
      <c r="AA52">
        <v>0</v>
      </c>
      <c r="AB52">
        <v>0.58423105776444118</v>
      </c>
      <c r="AC52">
        <v>0</v>
      </c>
      <c r="AD52">
        <v>0</v>
      </c>
      <c r="AE52">
        <v>4.0153330809992429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12.709134751773052</v>
      </c>
      <c r="AL52">
        <v>3.1135335628227199</v>
      </c>
      <c r="AM52">
        <v>0</v>
      </c>
      <c r="AN52">
        <v>0</v>
      </c>
      <c r="AO52">
        <v>0</v>
      </c>
      <c r="AP52">
        <v>2.9032200000000006</v>
      </c>
      <c r="AQ52">
        <v>0</v>
      </c>
      <c r="AR52">
        <v>0.27176449275362319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597.09298232482149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41.15</v>
      </c>
      <c r="L53">
        <v>22.07</v>
      </c>
      <c r="M53">
        <v>0</v>
      </c>
      <c r="N53">
        <v>28.940000000000005</v>
      </c>
      <c r="O53">
        <v>48.599999999999994</v>
      </c>
      <c r="P53">
        <v>49.53</v>
      </c>
      <c r="Q53">
        <v>2.8800000000000003</v>
      </c>
      <c r="R53">
        <v>5.7581021416803946</v>
      </c>
      <c r="S53">
        <v>3.8400000000000007</v>
      </c>
      <c r="T53">
        <v>0</v>
      </c>
      <c r="U53">
        <v>317.58999999999997</v>
      </c>
      <c r="V53">
        <v>5.07</v>
      </c>
      <c r="W53">
        <v>10.802540578687369</v>
      </c>
      <c r="X53">
        <v>36.15</v>
      </c>
      <c r="Y53">
        <v>0</v>
      </c>
      <c r="Z53">
        <v>0</v>
      </c>
      <c r="AA53">
        <v>0</v>
      </c>
      <c r="AB53">
        <v>0.58423105776444118</v>
      </c>
      <c r="AC53">
        <v>0</v>
      </c>
      <c r="AD53">
        <v>0</v>
      </c>
      <c r="AE53">
        <v>4.0153330809992429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12.709134751773052</v>
      </c>
      <c r="AL53">
        <v>3.1135335628227199</v>
      </c>
      <c r="AM53">
        <v>0</v>
      </c>
      <c r="AN53">
        <v>0</v>
      </c>
      <c r="AO53">
        <v>0</v>
      </c>
      <c r="AP53">
        <v>1.4046200000000004</v>
      </c>
      <c r="AQ53">
        <v>0</v>
      </c>
      <c r="AR53">
        <v>0.27176449275362319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597.10322710626667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41.15</v>
      </c>
      <c r="L54">
        <v>22.07</v>
      </c>
      <c r="M54">
        <v>0</v>
      </c>
      <c r="N54">
        <v>28.940000000000005</v>
      </c>
      <c r="O54">
        <v>48.599999999999994</v>
      </c>
      <c r="P54">
        <v>49.53</v>
      </c>
      <c r="Q54">
        <v>2.8800000000000003</v>
      </c>
      <c r="R54">
        <v>5.7581021416803946</v>
      </c>
      <c r="S54">
        <v>3.8400000000000007</v>
      </c>
      <c r="T54">
        <v>0</v>
      </c>
      <c r="U54">
        <v>317.58999999999997</v>
      </c>
      <c r="V54">
        <v>5.07</v>
      </c>
      <c r="W54">
        <v>10.802540578687369</v>
      </c>
      <c r="X54">
        <v>36.15</v>
      </c>
      <c r="Y54">
        <v>0</v>
      </c>
      <c r="Z54">
        <v>0</v>
      </c>
      <c r="AA54">
        <v>0</v>
      </c>
      <c r="AB54">
        <v>0.58423105776444118</v>
      </c>
      <c r="AC54">
        <v>0</v>
      </c>
      <c r="AD54">
        <v>0</v>
      </c>
      <c r="AE54">
        <v>4.0153330809992429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12.709134751773052</v>
      </c>
      <c r="AL54">
        <v>3.1135335628227199</v>
      </c>
      <c r="AM54">
        <v>0</v>
      </c>
      <c r="AN54">
        <v>0</v>
      </c>
      <c r="AO54">
        <v>0</v>
      </c>
      <c r="AP54">
        <v>1.4046200000000004</v>
      </c>
      <c r="AQ54">
        <v>0</v>
      </c>
      <c r="AR54">
        <v>0.40383695652173912</v>
      </c>
      <c r="AS54">
        <v>2.6239674397859059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597.23529957003484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40.299999999999997</v>
      </c>
      <c r="L55">
        <v>22.07</v>
      </c>
      <c r="M55">
        <v>0</v>
      </c>
      <c r="N55">
        <v>28.940000000000005</v>
      </c>
      <c r="O55">
        <v>48.599999999999994</v>
      </c>
      <c r="P55">
        <v>49.53</v>
      </c>
      <c r="Q55">
        <v>2.8800000000000003</v>
      </c>
      <c r="R55">
        <v>5.7581021416803946</v>
      </c>
      <c r="S55">
        <v>3.8400000000000007</v>
      </c>
      <c r="T55">
        <v>0</v>
      </c>
      <c r="U55">
        <v>317.58999999999997</v>
      </c>
      <c r="V55">
        <v>5.07</v>
      </c>
      <c r="W55">
        <v>10.802540578687369</v>
      </c>
      <c r="X55">
        <v>36.15</v>
      </c>
      <c r="Y55">
        <v>0</v>
      </c>
      <c r="Z55">
        <v>0</v>
      </c>
      <c r="AA55">
        <v>0</v>
      </c>
      <c r="AB55">
        <v>0.58423105776444118</v>
      </c>
      <c r="AC55">
        <v>0</v>
      </c>
      <c r="AD55">
        <v>0</v>
      </c>
      <c r="AE55">
        <v>8.0332059046177129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12.709134751773052</v>
      </c>
      <c r="AL55">
        <v>3.1135335628227199</v>
      </c>
      <c r="AM55">
        <v>0</v>
      </c>
      <c r="AN55">
        <v>0</v>
      </c>
      <c r="AO55">
        <v>0</v>
      </c>
      <c r="AP55">
        <v>1.4046200000000004</v>
      </c>
      <c r="AQ55">
        <v>0</v>
      </c>
      <c r="AR55">
        <v>6.860148550724638</v>
      </c>
      <c r="AS55">
        <v>2.6239674397859059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606.85948398785627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40.299999999999997</v>
      </c>
      <c r="L56">
        <v>22.07</v>
      </c>
      <c r="M56">
        <v>0</v>
      </c>
      <c r="N56">
        <v>28.940000000000005</v>
      </c>
      <c r="O56">
        <v>48.599999999999994</v>
      </c>
      <c r="P56">
        <v>49.53</v>
      </c>
      <c r="Q56">
        <v>2.8800000000000003</v>
      </c>
      <c r="R56">
        <v>5.7581021416803946</v>
      </c>
      <c r="S56">
        <v>3.8400000000000007</v>
      </c>
      <c r="T56">
        <v>0</v>
      </c>
      <c r="U56">
        <v>317.58999999999997</v>
      </c>
      <c r="V56">
        <v>5.07</v>
      </c>
      <c r="W56">
        <v>10.802540578687369</v>
      </c>
      <c r="X56">
        <v>36.15</v>
      </c>
      <c r="Y56">
        <v>0</v>
      </c>
      <c r="Z56">
        <v>0</v>
      </c>
      <c r="AA56">
        <v>0</v>
      </c>
      <c r="AB56">
        <v>0.58423105776444118</v>
      </c>
      <c r="AC56">
        <v>0</v>
      </c>
      <c r="AD56">
        <v>0</v>
      </c>
      <c r="AE56">
        <v>8.0332059046177129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12.709134751773052</v>
      </c>
      <c r="AL56">
        <v>3.1135335628227199</v>
      </c>
      <c r="AM56">
        <v>0</v>
      </c>
      <c r="AN56">
        <v>0</v>
      </c>
      <c r="AO56">
        <v>0</v>
      </c>
      <c r="AP56">
        <v>1.4046200000000004</v>
      </c>
      <c r="AQ56">
        <v>0</v>
      </c>
      <c r="AR56">
        <v>6.860148550724638</v>
      </c>
      <c r="AS56">
        <v>2.6239674397859059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606.85948398785627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40.300000000000004</v>
      </c>
      <c r="L57">
        <v>22.07</v>
      </c>
      <c r="M57">
        <v>0</v>
      </c>
      <c r="N57">
        <v>28.940000000000005</v>
      </c>
      <c r="O57">
        <v>48.599999999999994</v>
      </c>
      <c r="P57">
        <v>49.53</v>
      </c>
      <c r="Q57">
        <v>2.8800000000000003</v>
      </c>
      <c r="R57">
        <v>5.7581021416803946</v>
      </c>
      <c r="S57">
        <v>3.8400000000000007</v>
      </c>
      <c r="T57">
        <v>0</v>
      </c>
      <c r="U57">
        <v>317.58999999999997</v>
      </c>
      <c r="V57">
        <v>5.07</v>
      </c>
      <c r="W57">
        <v>10.802540578687369</v>
      </c>
      <c r="X57">
        <v>36.15</v>
      </c>
      <c r="Y57">
        <v>0</v>
      </c>
      <c r="Z57">
        <v>0</v>
      </c>
      <c r="AA57">
        <v>0</v>
      </c>
      <c r="AB57">
        <v>0.58423105776444118</v>
      </c>
      <c r="AC57">
        <v>0</v>
      </c>
      <c r="AD57">
        <v>0</v>
      </c>
      <c r="AE57">
        <v>8.0332059046177129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12.709134751773052</v>
      </c>
      <c r="AL57">
        <v>3.1135335628227199</v>
      </c>
      <c r="AM57">
        <v>0</v>
      </c>
      <c r="AN57">
        <v>0</v>
      </c>
      <c r="AO57">
        <v>0</v>
      </c>
      <c r="AP57">
        <v>1.4046200000000004</v>
      </c>
      <c r="AQ57">
        <v>0</v>
      </c>
      <c r="AR57">
        <v>0.40383695652173912</v>
      </c>
      <c r="AS57">
        <v>2.6239674397859059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600.40317239365345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40.300000000000004</v>
      </c>
      <c r="L58">
        <v>22.07</v>
      </c>
      <c r="M58">
        <v>0</v>
      </c>
      <c r="N58">
        <v>28.940000000000005</v>
      </c>
      <c r="O58">
        <v>48.599999999999994</v>
      </c>
      <c r="P58">
        <v>49.53</v>
      </c>
      <c r="Q58">
        <v>2.8800000000000003</v>
      </c>
      <c r="R58">
        <v>5.7581021416803946</v>
      </c>
      <c r="S58">
        <v>3.8400000000000007</v>
      </c>
      <c r="T58">
        <v>0</v>
      </c>
      <c r="U58">
        <v>317.58999999999997</v>
      </c>
      <c r="V58">
        <v>5.07</v>
      </c>
      <c r="W58">
        <v>10.802540578687369</v>
      </c>
      <c r="X58">
        <v>36.15</v>
      </c>
      <c r="Y58">
        <v>0</v>
      </c>
      <c r="Z58">
        <v>0</v>
      </c>
      <c r="AA58">
        <v>0</v>
      </c>
      <c r="AB58">
        <v>0.58423105776444118</v>
      </c>
      <c r="AC58">
        <v>0</v>
      </c>
      <c r="AD58">
        <v>0</v>
      </c>
      <c r="AE58">
        <v>8.0332059046177129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12.709134751773052</v>
      </c>
      <c r="AL58">
        <v>3.1135335628227199</v>
      </c>
      <c r="AM58">
        <v>0</v>
      </c>
      <c r="AN58">
        <v>0</v>
      </c>
      <c r="AO58">
        <v>0</v>
      </c>
      <c r="AP58">
        <v>1.4046200000000004</v>
      </c>
      <c r="AQ58">
        <v>0</v>
      </c>
      <c r="AR58">
        <v>0.40383695652173912</v>
      </c>
      <c r="AS58">
        <v>2.6239674397859059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600.40317239365345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40.300000000000004</v>
      </c>
      <c r="L59">
        <v>22.07</v>
      </c>
      <c r="M59">
        <v>0</v>
      </c>
      <c r="N59">
        <v>28.940000000000005</v>
      </c>
      <c r="O59">
        <v>48.599999999999994</v>
      </c>
      <c r="P59">
        <v>49.53</v>
      </c>
      <c r="Q59">
        <v>2.8800000000000003</v>
      </c>
      <c r="R59">
        <v>5.7581021416803946</v>
      </c>
      <c r="S59">
        <v>3.8400000000000007</v>
      </c>
      <c r="T59">
        <v>0</v>
      </c>
      <c r="U59">
        <v>317.58999999999997</v>
      </c>
      <c r="V59">
        <v>5.07</v>
      </c>
      <c r="W59">
        <v>10.802540578687369</v>
      </c>
      <c r="X59">
        <v>36.15</v>
      </c>
      <c r="Y59">
        <v>0</v>
      </c>
      <c r="Z59">
        <v>0</v>
      </c>
      <c r="AA59">
        <v>0</v>
      </c>
      <c r="AB59">
        <v>0.58423105776444118</v>
      </c>
      <c r="AC59">
        <v>0</v>
      </c>
      <c r="AD59">
        <v>0</v>
      </c>
      <c r="AE59">
        <v>8.0332059046177129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12.709134751773052</v>
      </c>
      <c r="AL59">
        <v>3.1135335628227199</v>
      </c>
      <c r="AM59">
        <v>0</v>
      </c>
      <c r="AN59">
        <v>0</v>
      </c>
      <c r="AO59">
        <v>0</v>
      </c>
      <c r="AP59">
        <v>2.9032200000000006</v>
      </c>
      <c r="AQ59">
        <v>0</v>
      </c>
      <c r="AR59">
        <v>0.40383695652173912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600.39292761220827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40.299999999999997</v>
      </c>
      <c r="L60">
        <v>22.07</v>
      </c>
      <c r="M60">
        <v>0</v>
      </c>
      <c r="N60">
        <v>28.940000000000005</v>
      </c>
      <c r="O60">
        <v>48.599999999999994</v>
      </c>
      <c r="P60">
        <v>49.53</v>
      </c>
      <c r="Q60">
        <v>2.8800000000000003</v>
      </c>
      <c r="R60">
        <v>5.7581021416803946</v>
      </c>
      <c r="S60">
        <v>3.8400000000000007</v>
      </c>
      <c r="T60">
        <v>0</v>
      </c>
      <c r="U60">
        <v>317.58999999999997</v>
      </c>
      <c r="V60">
        <v>5.07</v>
      </c>
      <c r="W60">
        <v>10.802540578687369</v>
      </c>
      <c r="X60">
        <v>36.15</v>
      </c>
      <c r="Y60">
        <v>0</v>
      </c>
      <c r="Z60">
        <v>0</v>
      </c>
      <c r="AA60">
        <v>0</v>
      </c>
      <c r="AB60">
        <v>0.58423105776444118</v>
      </c>
      <c r="AC60">
        <v>0</v>
      </c>
      <c r="AD60">
        <v>0</v>
      </c>
      <c r="AE60">
        <v>8.0332059046177129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12.709134751773052</v>
      </c>
      <c r="AL60">
        <v>3.1135335628227199</v>
      </c>
      <c r="AM60">
        <v>0</v>
      </c>
      <c r="AN60">
        <v>0</v>
      </c>
      <c r="AO60">
        <v>0</v>
      </c>
      <c r="AP60">
        <v>2.9032200000000006</v>
      </c>
      <c r="AQ60">
        <v>0</v>
      </c>
      <c r="AR60">
        <v>0.40383695652173912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600.39292761220827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40.299999999999997</v>
      </c>
      <c r="L61">
        <v>22.07</v>
      </c>
      <c r="M61">
        <v>0</v>
      </c>
      <c r="N61">
        <v>28.940000000000005</v>
      </c>
      <c r="O61">
        <v>48.599999999999994</v>
      </c>
      <c r="P61">
        <v>49.53</v>
      </c>
      <c r="Q61">
        <v>2.8800000000000003</v>
      </c>
      <c r="R61">
        <v>5.7581021416803946</v>
      </c>
      <c r="S61">
        <v>3.8400000000000007</v>
      </c>
      <c r="T61">
        <v>0</v>
      </c>
      <c r="U61">
        <v>317.58999999999997</v>
      </c>
      <c r="V61">
        <v>5.07</v>
      </c>
      <c r="W61">
        <v>10.802540578687369</v>
      </c>
      <c r="X61">
        <v>36.15</v>
      </c>
      <c r="Y61">
        <v>0</v>
      </c>
      <c r="Z61">
        <v>0</v>
      </c>
      <c r="AA61">
        <v>0</v>
      </c>
      <c r="AB61">
        <v>0.58423105776444118</v>
      </c>
      <c r="AC61">
        <v>0</v>
      </c>
      <c r="AD61">
        <v>0</v>
      </c>
      <c r="AE61">
        <v>8.0332059046177129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12.709134751773052</v>
      </c>
      <c r="AL61">
        <v>3.1135335628227199</v>
      </c>
      <c r="AM61">
        <v>0</v>
      </c>
      <c r="AN61">
        <v>0</v>
      </c>
      <c r="AO61">
        <v>0</v>
      </c>
      <c r="AP61">
        <v>1.5595600000000003</v>
      </c>
      <c r="AQ61">
        <v>0</v>
      </c>
      <c r="AR61">
        <v>0.40383695652173912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599.04926761220827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40.299999999999997</v>
      </c>
      <c r="L62">
        <v>22.07</v>
      </c>
      <c r="M62">
        <v>0</v>
      </c>
      <c r="N62">
        <v>28.940000000000005</v>
      </c>
      <c r="O62">
        <v>48.599999999999994</v>
      </c>
      <c r="P62">
        <v>49.53</v>
      </c>
      <c r="Q62">
        <v>2.8800000000000003</v>
      </c>
      <c r="R62">
        <v>5.7581021416803946</v>
      </c>
      <c r="S62">
        <v>3.8400000000000007</v>
      </c>
      <c r="T62">
        <v>0</v>
      </c>
      <c r="U62">
        <v>317.58999999999997</v>
      </c>
      <c r="V62">
        <v>5.07</v>
      </c>
      <c r="W62">
        <v>10.802540578687369</v>
      </c>
      <c r="X62">
        <v>36.15</v>
      </c>
      <c r="Y62">
        <v>0</v>
      </c>
      <c r="Z62">
        <v>0</v>
      </c>
      <c r="AA62">
        <v>0</v>
      </c>
      <c r="AB62">
        <v>0.58423105776444118</v>
      </c>
      <c r="AC62">
        <v>0</v>
      </c>
      <c r="AD62">
        <v>0</v>
      </c>
      <c r="AE62">
        <v>8.0332059046177129</v>
      </c>
      <c r="AF62">
        <v>0</v>
      </c>
      <c r="AG62">
        <v>0</v>
      </c>
      <c r="AH62">
        <v>5.0775022175290392</v>
      </c>
      <c r="AI62">
        <v>0</v>
      </c>
      <c r="AJ62">
        <v>0</v>
      </c>
      <c r="AK62">
        <v>12.709134751773052</v>
      </c>
      <c r="AL62">
        <v>3.1135335628227199</v>
      </c>
      <c r="AM62">
        <v>0</v>
      </c>
      <c r="AN62">
        <v>0</v>
      </c>
      <c r="AO62">
        <v>0</v>
      </c>
      <c r="AP62">
        <v>1.5595600000000003</v>
      </c>
      <c r="AQ62">
        <v>0</v>
      </c>
      <c r="AR62">
        <v>0.40383695652173912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604.12676982973733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40.299999999999997</v>
      </c>
      <c r="L63">
        <v>22.07</v>
      </c>
      <c r="M63">
        <v>0</v>
      </c>
      <c r="N63">
        <v>28.940000000000005</v>
      </c>
      <c r="O63">
        <v>48.599999999999994</v>
      </c>
      <c r="P63">
        <v>49.53</v>
      </c>
      <c r="Q63">
        <v>2.8800000000000003</v>
      </c>
      <c r="R63">
        <v>5.7581021416803946</v>
      </c>
      <c r="S63">
        <v>3.8400000000000007</v>
      </c>
      <c r="T63">
        <v>0</v>
      </c>
      <c r="U63">
        <v>317.58999999999997</v>
      </c>
      <c r="V63">
        <v>5.07</v>
      </c>
      <c r="W63">
        <v>10.802540578687369</v>
      </c>
      <c r="X63">
        <v>36.15</v>
      </c>
      <c r="Y63">
        <v>0</v>
      </c>
      <c r="Z63">
        <v>0</v>
      </c>
      <c r="AA63">
        <v>0</v>
      </c>
      <c r="AB63">
        <v>0.58423105776444118</v>
      </c>
      <c r="AC63">
        <v>0</v>
      </c>
      <c r="AD63">
        <v>0</v>
      </c>
      <c r="AE63">
        <v>8.0332059046177129</v>
      </c>
      <c r="AF63">
        <v>0</v>
      </c>
      <c r="AG63">
        <v>0</v>
      </c>
      <c r="AH63">
        <v>5.0775022175290392</v>
      </c>
      <c r="AI63">
        <v>0</v>
      </c>
      <c r="AJ63">
        <v>0</v>
      </c>
      <c r="AK63">
        <v>12.709134751773052</v>
      </c>
      <c r="AL63">
        <v>3.1135335628227199</v>
      </c>
      <c r="AM63">
        <v>0</v>
      </c>
      <c r="AN63">
        <v>0</v>
      </c>
      <c r="AO63">
        <v>0</v>
      </c>
      <c r="AP63">
        <v>1.5595600000000003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604.12676982973733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40.299999999999997</v>
      </c>
      <c r="L64">
        <v>22.07</v>
      </c>
      <c r="M64">
        <v>0</v>
      </c>
      <c r="N64">
        <v>28.940000000000005</v>
      </c>
      <c r="O64">
        <v>48.599999999999994</v>
      </c>
      <c r="P64">
        <v>49.53</v>
      </c>
      <c r="Q64">
        <v>2.8800000000000003</v>
      </c>
      <c r="R64">
        <v>5.7581021416803946</v>
      </c>
      <c r="S64">
        <v>3.8400000000000007</v>
      </c>
      <c r="T64">
        <v>0</v>
      </c>
      <c r="U64">
        <v>317.58999999999997</v>
      </c>
      <c r="V64">
        <v>5.07</v>
      </c>
      <c r="W64">
        <v>10.802540578687369</v>
      </c>
      <c r="X64">
        <v>36.15</v>
      </c>
      <c r="Y64">
        <v>0</v>
      </c>
      <c r="Z64">
        <v>0</v>
      </c>
      <c r="AA64">
        <v>0</v>
      </c>
      <c r="AB64">
        <v>0.58423105776444118</v>
      </c>
      <c r="AC64">
        <v>0</v>
      </c>
      <c r="AD64">
        <v>0</v>
      </c>
      <c r="AE64">
        <v>8.0332059046177129</v>
      </c>
      <c r="AF64">
        <v>0</v>
      </c>
      <c r="AG64">
        <v>0</v>
      </c>
      <c r="AH64">
        <v>11.402154804646251</v>
      </c>
      <c r="AI64">
        <v>0</v>
      </c>
      <c r="AJ64">
        <v>0</v>
      </c>
      <c r="AK64">
        <v>12.709134751773052</v>
      </c>
      <c r="AL64">
        <v>3.1135335628227199</v>
      </c>
      <c r="AM64">
        <v>0</v>
      </c>
      <c r="AN64">
        <v>0</v>
      </c>
      <c r="AO64">
        <v>0</v>
      </c>
      <c r="AP64">
        <v>1.5595600000000003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610.45142241685448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40.299999999999997</v>
      </c>
      <c r="L65">
        <v>22.07</v>
      </c>
      <c r="M65">
        <v>0</v>
      </c>
      <c r="N65">
        <v>28.940000000000005</v>
      </c>
      <c r="O65">
        <v>48.599999999999994</v>
      </c>
      <c r="P65">
        <v>49.53</v>
      </c>
      <c r="Q65">
        <v>2.8800000000000003</v>
      </c>
      <c r="R65">
        <v>5.7581021416803946</v>
      </c>
      <c r="S65">
        <v>3.8400000000000007</v>
      </c>
      <c r="T65">
        <v>0</v>
      </c>
      <c r="U65">
        <v>317.58999999999997</v>
      </c>
      <c r="V65">
        <v>5.07</v>
      </c>
      <c r="W65">
        <v>10.802540578687369</v>
      </c>
      <c r="X65">
        <v>36.15</v>
      </c>
      <c r="Y65">
        <v>0</v>
      </c>
      <c r="Z65">
        <v>0</v>
      </c>
      <c r="AA65">
        <v>0</v>
      </c>
      <c r="AB65">
        <v>0.58423105776444118</v>
      </c>
      <c r="AC65">
        <v>0</v>
      </c>
      <c r="AD65">
        <v>2.2197350492051475</v>
      </c>
      <c r="AE65">
        <v>8.0332059046177129</v>
      </c>
      <c r="AF65">
        <v>0</v>
      </c>
      <c r="AG65">
        <v>0</v>
      </c>
      <c r="AH65">
        <v>11.402154804646251</v>
      </c>
      <c r="AI65">
        <v>0</v>
      </c>
      <c r="AJ65">
        <v>0</v>
      </c>
      <c r="AK65">
        <v>12.709134751773052</v>
      </c>
      <c r="AL65">
        <v>3.1135335628227199</v>
      </c>
      <c r="AM65">
        <v>0</v>
      </c>
      <c r="AN65">
        <v>0</v>
      </c>
      <c r="AO65">
        <v>0</v>
      </c>
      <c r="AP65">
        <v>1.5595600000000003</v>
      </c>
      <c r="AQ65">
        <v>0</v>
      </c>
      <c r="AR65">
        <v>0.27176449275362319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612.53908500229147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40.299999999999997</v>
      </c>
      <c r="L66">
        <v>22.07</v>
      </c>
      <c r="M66">
        <v>0</v>
      </c>
      <c r="N66">
        <v>28.940000000000005</v>
      </c>
      <c r="O66">
        <v>48.599999999999994</v>
      </c>
      <c r="P66">
        <v>49.53</v>
      </c>
      <c r="Q66">
        <v>2.8800000000000003</v>
      </c>
      <c r="R66">
        <v>5.7583613086770971</v>
      </c>
      <c r="S66">
        <v>3.84</v>
      </c>
      <c r="T66">
        <v>0</v>
      </c>
      <c r="U66">
        <v>317.58999999999997</v>
      </c>
      <c r="V66">
        <v>5.07</v>
      </c>
      <c r="W66">
        <v>10.802540578687369</v>
      </c>
      <c r="X66">
        <v>36.15</v>
      </c>
      <c r="Y66">
        <v>0</v>
      </c>
      <c r="Z66">
        <v>0</v>
      </c>
      <c r="AA66">
        <v>0</v>
      </c>
      <c r="AB66">
        <v>0.58423105776444118</v>
      </c>
      <c r="AC66">
        <v>0</v>
      </c>
      <c r="AD66">
        <v>2.2197350492051475</v>
      </c>
      <c r="AE66">
        <v>8.0332059046177129</v>
      </c>
      <c r="AF66">
        <v>0</v>
      </c>
      <c r="AG66">
        <v>0</v>
      </c>
      <c r="AH66">
        <v>11.402154804646251</v>
      </c>
      <c r="AI66">
        <v>0</v>
      </c>
      <c r="AJ66">
        <v>0</v>
      </c>
      <c r="AK66">
        <v>12.709134751773052</v>
      </c>
      <c r="AL66">
        <v>3.1135335628227199</v>
      </c>
      <c r="AM66">
        <v>0</v>
      </c>
      <c r="AN66">
        <v>0</v>
      </c>
      <c r="AO66">
        <v>0</v>
      </c>
      <c r="AP66">
        <v>1.5595600000000003</v>
      </c>
      <c r="AQ66">
        <v>0</v>
      </c>
      <c r="AR66">
        <v>0.27176449275362319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612.53934416928814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40.299999999999997</v>
      </c>
      <c r="L67">
        <v>22.07</v>
      </c>
      <c r="M67">
        <v>0</v>
      </c>
      <c r="N67">
        <v>28.940000000000005</v>
      </c>
      <c r="O67">
        <v>48.599999999999994</v>
      </c>
      <c r="P67">
        <v>49.53</v>
      </c>
      <c r="Q67">
        <v>2.8800000000000003</v>
      </c>
      <c r="R67">
        <v>5.7583613086770971</v>
      </c>
      <c r="S67">
        <v>3.84</v>
      </c>
      <c r="T67">
        <v>0</v>
      </c>
      <c r="U67">
        <v>317.58999999999997</v>
      </c>
      <c r="V67">
        <v>5.07</v>
      </c>
      <c r="W67">
        <v>10.802540578687369</v>
      </c>
      <c r="X67">
        <v>36.15</v>
      </c>
      <c r="Y67">
        <v>0</v>
      </c>
      <c r="Z67">
        <v>0</v>
      </c>
      <c r="AA67">
        <v>0</v>
      </c>
      <c r="AB67">
        <v>0.58423105776444118</v>
      </c>
      <c r="AC67">
        <v>2.3593419192712419</v>
      </c>
      <c r="AD67">
        <v>2.2197350492051475</v>
      </c>
      <c r="AE67">
        <v>8.0332059046177129</v>
      </c>
      <c r="AF67">
        <v>0</v>
      </c>
      <c r="AG67">
        <v>0</v>
      </c>
      <c r="AH67">
        <v>11.402154804646251</v>
      </c>
      <c r="AI67">
        <v>0</v>
      </c>
      <c r="AJ67">
        <v>0</v>
      </c>
      <c r="AK67">
        <v>12.709134751773052</v>
      </c>
      <c r="AL67">
        <v>0.56886746987951819</v>
      </c>
      <c r="AM67">
        <v>0</v>
      </c>
      <c r="AN67">
        <v>0</v>
      </c>
      <c r="AO67">
        <v>0</v>
      </c>
      <c r="AP67">
        <v>1.5595600000000003</v>
      </c>
      <c r="AQ67">
        <v>0</v>
      </c>
      <c r="AR67">
        <v>0.27176449275362319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612.35401999561623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40.299999999999997</v>
      </c>
      <c r="L68">
        <v>22.07</v>
      </c>
      <c r="M68">
        <v>0</v>
      </c>
      <c r="N68">
        <v>28.940000000000005</v>
      </c>
      <c r="O68">
        <v>48.599999999999994</v>
      </c>
      <c r="P68">
        <v>49.53</v>
      </c>
      <c r="Q68">
        <v>2.8800000000000003</v>
      </c>
      <c r="R68">
        <v>5.7583613086770971</v>
      </c>
      <c r="S68">
        <v>3.84</v>
      </c>
      <c r="T68">
        <v>0</v>
      </c>
      <c r="U68">
        <v>317.58999999999997</v>
      </c>
      <c r="V68">
        <v>5.07</v>
      </c>
      <c r="W68">
        <v>10.802540578687369</v>
      </c>
      <c r="X68">
        <v>36.15</v>
      </c>
      <c r="Y68">
        <v>0</v>
      </c>
      <c r="Z68">
        <v>0</v>
      </c>
      <c r="AA68">
        <v>0</v>
      </c>
      <c r="AB68">
        <v>0.58423105776444118</v>
      </c>
      <c r="AC68">
        <v>2.3593419192712419</v>
      </c>
      <c r="AD68">
        <v>2.2197350492051475</v>
      </c>
      <c r="AE68">
        <v>8.0332059046177129</v>
      </c>
      <c r="AF68">
        <v>0</v>
      </c>
      <c r="AG68">
        <v>0</v>
      </c>
      <c r="AH68">
        <v>17.104502217529038</v>
      </c>
      <c r="AI68">
        <v>0</v>
      </c>
      <c r="AJ68">
        <v>0</v>
      </c>
      <c r="AK68">
        <v>12.709134751773052</v>
      </c>
      <c r="AL68">
        <v>0.56886746987951819</v>
      </c>
      <c r="AM68">
        <v>0</v>
      </c>
      <c r="AN68">
        <v>0</v>
      </c>
      <c r="AO68">
        <v>0</v>
      </c>
      <c r="AP68">
        <v>1.5595600000000003</v>
      </c>
      <c r="AQ68">
        <v>0</v>
      </c>
      <c r="AR68">
        <v>0.27176449275362319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618.056367408499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40.299999999999997</v>
      </c>
      <c r="L69">
        <v>22.07</v>
      </c>
      <c r="M69">
        <v>0</v>
      </c>
      <c r="N69">
        <v>28.940000000000005</v>
      </c>
      <c r="O69">
        <v>48.599999999999994</v>
      </c>
      <c r="P69">
        <v>49.53</v>
      </c>
      <c r="Q69">
        <v>2.8800000000000003</v>
      </c>
      <c r="R69">
        <v>5.7583613086770971</v>
      </c>
      <c r="S69">
        <v>3.84</v>
      </c>
      <c r="T69">
        <v>0</v>
      </c>
      <c r="U69">
        <v>317.58999999999997</v>
      </c>
      <c r="V69">
        <v>5.07</v>
      </c>
      <c r="W69">
        <v>10.802540578687369</v>
      </c>
      <c r="X69">
        <v>36.15</v>
      </c>
      <c r="Y69">
        <v>0</v>
      </c>
      <c r="Z69">
        <v>0</v>
      </c>
      <c r="AA69">
        <v>3.4237177684013136</v>
      </c>
      <c r="AB69">
        <v>0.58423105776444118</v>
      </c>
      <c r="AC69">
        <v>2.3593419192712419</v>
      </c>
      <c r="AD69">
        <v>2.2197350492051475</v>
      </c>
      <c r="AE69">
        <v>8.0332059046177129</v>
      </c>
      <c r="AF69">
        <v>0</v>
      </c>
      <c r="AG69">
        <v>0</v>
      </c>
      <c r="AH69">
        <v>22.804309609292503</v>
      </c>
      <c r="AI69">
        <v>0</v>
      </c>
      <c r="AJ69">
        <v>0</v>
      </c>
      <c r="AK69">
        <v>12.709134751773052</v>
      </c>
      <c r="AL69">
        <v>0.56886746987951819</v>
      </c>
      <c r="AM69">
        <v>0</v>
      </c>
      <c r="AN69">
        <v>0</v>
      </c>
      <c r="AO69">
        <v>0</v>
      </c>
      <c r="AP69">
        <v>1.5595600000000003</v>
      </c>
      <c r="AQ69">
        <v>0</v>
      </c>
      <c r="AR69">
        <v>0.27176449275362319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627.17989256866383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40.299999999999997</v>
      </c>
      <c r="L70">
        <v>22.07</v>
      </c>
      <c r="M70">
        <v>0</v>
      </c>
      <c r="N70">
        <v>28.940000000000005</v>
      </c>
      <c r="O70">
        <v>48.599999999999994</v>
      </c>
      <c r="P70">
        <v>49.53</v>
      </c>
      <c r="Q70">
        <v>2.8800000000000003</v>
      </c>
      <c r="R70">
        <v>5.7583613086770971</v>
      </c>
      <c r="S70">
        <v>3.84</v>
      </c>
      <c r="T70">
        <v>0</v>
      </c>
      <c r="U70">
        <v>317.58999999999997</v>
      </c>
      <c r="V70">
        <v>5.07</v>
      </c>
      <c r="W70">
        <v>10.802540578687369</v>
      </c>
      <c r="X70">
        <v>36.15</v>
      </c>
      <c r="Y70">
        <v>0</v>
      </c>
      <c r="Z70">
        <v>0</v>
      </c>
      <c r="AA70">
        <v>3.4237177684013136</v>
      </c>
      <c r="AB70">
        <v>0.58423105776444118</v>
      </c>
      <c r="AC70">
        <v>2.3593419192712419</v>
      </c>
      <c r="AD70">
        <v>2.2197350492051475</v>
      </c>
      <c r="AE70">
        <v>8.0332059046177129</v>
      </c>
      <c r="AF70">
        <v>0</v>
      </c>
      <c r="AG70">
        <v>0</v>
      </c>
      <c r="AH70">
        <v>22.804309609292503</v>
      </c>
      <c r="AI70">
        <v>0</v>
      </c>
      <c r="AJ70">
        <v>0</v>
      </c>
      <c r="AK70">
        <v>12.709134751773052</v>
      </c>
      <c r="AL70">
        <v>0.56886746987951819</v>
      </c>
      <c r="AM70">
        <v>0</v>
      </c>
      <c r="AN70">
        <v>0</v>
      </c>
      <c r="AO70">
        <v>0</v>
      </c>
      <c r="AP70">
        <v>1.5595600000000003</v>
      </c>
      <c r="AQ70">
        <v>0</v>
      </c>
      <c r="AR70">
        <v>0.27176449275362319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627.17989256866383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40.299999999999997</v>
      </c>
      <c r="L71">
        <v>22.070000000000004</v>
      </c>
      <c r="M71">
        <v>0</v>
      </c>
      <c r="N71">
        <v>28.940000000000005</v>
      </c>
      <c r="O71">
        <v>48.599999999999994</v>
      </c>
      <c r="P71">
        <v>49.53</v>
      </c>
      <c r="Q71">
        <v>5.01</v>
      </c>
      <c r="R71">
        <v>10.337397432670524</v>
      </c>
      <c r="S71">
        <v>6.2925486223662892</v>
      </c>
      <c r="T71">
        <v>0</v>
      </c>
      <c r="U71">
        <v>317.58999999999997</v>
      </c>
      <c r="V71">
        <v>5.07</v>
      </c>
      <c r="W71">
        <v>10.802540578687369</v>
      </c>
      <c r="X71">
        <v>36.15</v>
      </c>
      <c r="Y71">
        <v>0</v>
      </c>
      <c r="Z71">
        <v>0</v>
      </c>
      <c r="AA71">
        <v>6.6213888888888901</v>
      </c>
      <c r="AB71">
        <v>0.97541185296324084</v>
      </c>
      <c r="AC71">
        <v>2.3593419192712419</v>
      </c>
      <c r="AD71">
        <v>2.2197350492051475</v>
      </c>
      <c r="AE71">
        <v>12.045999242997731</v>
      </c>
      <c r="AF71">
        <v>0</v>
      </c>
      <c r="AG71">
        <v>0</v>
      </c>
      <c r="AH71">
        <v>22.804309609292503</v>
      </c>
      <c r="AI71">
        <v>0</v>
      </c>
      <c r="AJ71">
        <v>0</v>
      </c>
      <c r="AK71">
        <v>12.709134751773052</v>
      </c>
      <c r="AL71">
        <v>0.56886746987951819</v>
      </c>
      <c r="AM71">
        <v>0</v>
      </c>
      <c r="AN71">
        <v>0</v>
      </c>
      <c r="AO71">
        <v>0</v>
      </c>
      <c r="AP71">
        <v>1.5595600000000003</v>
      </c>
      <c r="AQ71">
        <v>0</v>
      </c>
      <c r="AR71">
        <v>0.19048913043478258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643.86184720677113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40.299999999999997</v>
      </c>
      <c r="L72">
        <v>62.710000000000008</v>
      </c>
      <c r="M72">
        <v>0</v>
      </c>
      <c r="N72">
        <v>28.940000000000005</v>
      </c>
      <c r="O72">
        <v>48.599999999999994</v>
      </c>
      <c r="P72">
        <v>49.53</v>
      </c>
      <c r="Q72">
        <v>5.01</v>
      </c>
      <c r="R72">
        <v>10.337397432670524</v>
      </c>
      <c r="S72">
        <v>6.4300000000000006</v>
      </c>
      <c r="T72">
        <v>0</v>
      </c>
      <c r="U72">
        <v>317.58999999999997</v>
      </c>
      <c r="V72">
        <v>5.07</v>
      </c>
      <c r="W72">
        <v>10.802540578687369</v>
      </c>
      <c r="X72">
        <v>36.15</v>
      </c>
      <c r="Y72">
        <v>0</v>
      </c>
      <c r="Z72">
        <v>0.26923999999999998</v>
      </c>
      <c r="AA72">
        <v>6.8474355368026272</v>
      </c>
      <c r="AB72">
        <v>1.9508237059264817</v>
      </c>
      <c r="AC72">
        <v>2.3593419192712419</v>
      </c>
      <c r="AD72">
        <v>4.4420098410295221</v>
      </c>
      <c r="AE72">
        <v>12.045999242997731</v>
      </c>
      <c r="AF72">
        <v>0</v>
      </c>
      <c r="AG72">
        <v>0</v>
      </c>
      <c r="AH72">
        <v>22.804309609292503</v>
      </c>
      <c r="AI72">
        <v>0</v>
      </c>
      <c r="AJ72">
        <v>0</v>
      </c>
      <c r="AK72">
        <v>12.709134751773052</v>
      </c>
      <c r="AL72">
        <v>0.56886746987951819</v>
      </c>
      <c r="AM72">
        <v>0</v>
      </c>
      <c r="AN72">
        <v>0</v>
      </c>
      <c r="AO72">
        <v>0</v>
      </c>
      <c r="AP72">
        <v>1.5595600000000003</v>
      </c>
      <c r="AQ72">
        <v>0</v>
      </c>
      <c r="AR72">
        <v>0.19048913043478258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688.33227187710622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77.989999999999995</v>
      </c>
      <c r="L73">
        <v>38.909999999999997</v>
      </c>
      <c r="M73">
        <v>0</v>
      </c>
      <c r="N73">
        <v>28.940000000000005</v>
      </c>
      <c r="O73">
        <v>48.599999999999994</v>
      </c>
      <c r="P73">
        <v>43.01</v>
      </c>
      <c r="Q73">
        <v>5.01</v>
      </c>
      <c r="R73">
        <v>10.337397432670524</v>
      </c>
      <c r="S73">
        <v>6.4300000000000006</v>
      </c>
      <c r="T73">
        <v>0</v>
      </c>
      <c r="U73">
        <v>317.58999999999997</v>
      </c>
      <c r="V73">
        <v>5.07</v>
      </c>
      <c r="W73">
        <v>10.802540578687369</v>
      </c>
      <c r="X73">
        <v>36.15</v>
      </c>
      <c r="Y73">
        <v>0</v>
      </c>
      <c r="Z73">
        <v>0.80518000000000001</v>
      </c>
      <c r="AA73">
        <v>10.273693155180499</v>
      </c>
      <c r="AB73">
        <v>3.8965671417854471</v>
      </c>
      <c r="AC73">
        <v>4.7186838385424839</v>
      </c>
      <c r="AD73">
        <v>6.6973012869038611</v>
      </c>
      <c r="AE73">
        <v>12.045999242997731</v>
      </c>
      <c r="AF73">
        <v>0</v>
      </c>
      <c r="AG73">
        <v>0</v>
      </c>
      <c r="AH73">
        <v>28.161214149947206</v>
      </c>
      <c r="AI73">
        <v>0</v>
      </c>
      <c r="AJ73">
        <v>0</v>
      </c>
      <c r="AK73">
        <v>12.709134751773052</v>
      </c>
      <c r="AL73">
        <v>0.56886746987951819</v>
      </c>
      <c r="AM73">
        <v>1.2853083270817707</v>
      </c>
      <c r="AN73">
        <v>0</v>
      </c>
      <c r="AO73">
        <v>0</v>
      </c>
      <c r="AP73">
        <v>1.4046200000000004</v>
      </c>
      <c r="AQ73">
        <v>0</v>
      </c>
      <c r="AR73">
        <v>0.19048913043478258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712.71211916422499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78.759999999999991</v>
      </c>
      <c r="L74">
        <v>44.061054193085297</v>
      </c>
      <c r="M74">
        <v>0</v>
      </c>
      <c r="N74">
        <v>28.940000000000005</v>
      </c>
      <c r="O74">
        <v>48.599999999999994</v>
      </c>
      <c r="P74">
        <v>43.01</v>
      </c>
      <c r="Q74">
        <v>5.01</v>
      </c>
      <c r="R74">
        <v>10.337397432670524</v>
      </c>
      <c r="S74">
        <v>6.4300000000000006</v>
      </c>
      <c r="T74">
        <v>0</v>
      </c>
      <c r="U74">
        <v>317.58999999999997</v>
      </c>
      <c r="V74">
        <v>5.07</v>
      </c>
      <c r="W74">
        <v>10.802540578687369</v>
      </c>
      <c r="X74">
        <v>36.15</v>
      </c>
      <c r="Y74">
        <v>0</v>
      </c>
      <c r="Z74">
        <v>4.7675799999999997</v>
      </c>
      <c r="AA74">
        <v>10.273693155180499</v>
      </c>
      <c r="AB74">
        <v>9.629651912978245</v>
      </c>
      <c r="AC74">
        <v>7.083105073032824</v>
      </c>
      <c r="AD74">
        <v>9.1760900832702497</v>
      </c>
      <c r="AE74">
        <v>12.045999242997731</v>
      </c>
      <c r="AF74">
        <v>0</v>
      </c>
      <c r="AG74">
        <v>0</v>
      </c>
      <c r="AH74">
        <v>34.206464413938754</v>
      </c>
      <c r="AI74">
        <v>0</v>
      </c>
      <c r="AJ74">
        <v>0</v>
      </c>
      <c r="AK74">
        <v>12.709134751773052</v>
      </c>
      <c r="AL74">
        <v>3.400506884681584</v>
      </c>
      <c r="AM74">
        <v>2.5680765191297827</v>
      </c>
      <c r="AN74">
        <v>0</v>
      </c>
      <c r="AO74">
        <v>0</v>
      </c>
      <c r="AP74">
        <v>1.4046200000000004</v>
      </c>
      <c r="AQ74">
        <v>0</v>
      </c>
      <c r="AR74">
        <v>0.19048913043478258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743.3315260302013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78.759999999999991</v>
      </c>
      <c r="L75">
        <v>44.061054193085297</v>
      </c>
      <c r="M75">
        <v>0</v>
      </c>
      <c r="N75">
        <v>28.940000000000005</v>
      </c>
      <c r="O75">
        <v>48.599999999999994</v>
      </c>
      <c r="P75">
        <v>43.01</v>
      </c>
      <c r="Q75">
        <v>5.01</v>
      </c>
      <c r="R75">
        <v>10.337397432670524</v>
      </c>
      <c r="S75">
        <v>6.4300000000000006</v>
      </c>
      <c r="T75">
        <v>0</v>
      </c>
      <c r="U75">
        <v>317.58999999999997</v>
      </c>
      <c r="V75">
        <v>5.07</v>
      </c>
      <c r="W75">
        <v>10.802540578687369</v>
      </c>
      <c r="X75">
        <v>36.15</v>
      </c>
      <c r="Y75">
        <v>0</v>
      </c>
      <c r="Z75">
        <v>4.7675799999999997</v>
      </c>
      <c r="AA75">
        <v>10.273693155180499</v>
      </c>
      <c r="AB75">
        <v>9.629651912978245</v>
      </c>
      <c r="AC75">
        <v>7.083105073032824</v>
      </c>
      <c r="AD75">
        <v>9.1760900832702497</v>
      </c>
      <c r="AE75">
        <v>12.045999242997731</v>
      </c>
      <c r="AF75">
        <v>0</v>
      </c>
      <c r="AG75">
        <v>0</v>
      </c>
      <c r="AH75">
        <v>34.206464413938754</v>
      </c>
      <c r="AI75">
        <v>0</v>
      </c>
      <c r="AJ75">
        <v>0</v>
      </c>
      <c r="AK75">
        <v>12.709134751773052</v>
      </c>
      <c r="AL75">
        <v>19.344033562822723</v>
      </c>
      <c r="AM75">
        <v>2.5680765191297827</v>
      </c>
      <c r="AN75">
        <v>0</v>
      </c>
      <c r="AO75">
        <v>0</v>
      </c>
      <c r="AP75">
        <v>1.4046200000000004</v>
      </c>
      <c r="AQ75">
        <v>0</v>
      </c>
      <c r="AR75">
        <v>0.19048913043478258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759.2750527083424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78.759999999999991</v>
      </c>
      <c r="L76">
        <v>44.061054193085297</v>
      </c>
      <c r="M76">
        <v>0</v>
      </c>
      <c r="N76">
        <v>28.940000000000005</v>
      </c>
      <c r="O76">
        <v>48.599999999999994</v>
      </c>
      <c r="P76">
        <v>43.01</v>
      </c>
      <c r="Q76">
        <v>5.01</v>
      </c>
      <c r="R76">
        <v>10.337397432670524</v>
      </c>
      <c r="S76">
        <v>6.4300000000000006</v>
      </c>
      <c r="T76">
        <v>0</v>
      </c>
      <c r="U76">
        <v>317.58999999999997</v>
      </c>
      <c r="V76">
        <v>5.07</v>
      </c>
      <c r="W76">
        <v>10.802540578687369</v>
      </c>
      <c r="X76">
        <v>36.15</v>
      </c>
      <c r="Y76">
        <v>0</v>
      </c>
      <c r="Z76">
        <v>4.7675799999999997</v>
      </c>
      <c r="AA76">
        <v>10.273693155180499</v>
      </c>
      <c r="AB76">
        <v>9.629651912978245</v>
      </c>
      <c r="AC76">
        <v>7.083105073032824</v>
      </c>
      <c r="AD76">
        <v>9.1760900832702497</v>
      </c>
      <c r="AE76">
        <v>12.045999242997731</v>
      </c>
      <c r="AF76">
        <v>0</v>
      </c>
      <c r="AG76">
        <v>0</v>
      </c>
      <c r="AH76">
        <v>34.206464413938754</v>
      </c>
      <c r="AI76">
        <v>0</v>
      </c>
      <c r="AJ76">
        <v>0</v>
      </c>
      <c r="AK76">
        <v>12.709134751773052</v>
      </c>
      <c r="AL76">
        <v>19.344033562822723</v>
      </c>
      <c r="AM76">
        <v>2.5680765191297827</v>
      </c>
      <c r="AN76">
        <v>0</v>
      </c>
      <c r="AO76">
        <v>0</v>
      </c>
      <c r="AP76">
        <v>2.9032200000000006</v>
      </c>
      <c r="AQ76">
        <v>0</v>
      </c>
      <c r="AR76">
        <v>0.40383695652173912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760.9870005344294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78.760000000000005</v>
      </c>
      <c r="L77">
        <v>44.061054193085297</v>
      </c>
      <c r="M77">
        <v>0</v>
      </c>
      <c r="N77">
        <v>28.940000000000005</v>
      </c>
      <c r="O77">
        <v>48.599999999999994</v>
      </c>
      <c r="P77">
        <v>43.01</v>
      </c>
      <c r="Q77">
        <v>5.01</v>
      </c>
      <c r="R77">
        <v>10.337397432670524</v>
      </c>
      <c r="S77">
        <v>6.4300000000000006</v>
      </c>
      <c r="T77">
        <v>0</v>
      </c>
      <c r="U77">
        <v>317.58999999999997</v>
      </c>
      <c r="V77">
        <v>5.07</v>
      </c>
      <c r="W77">
        <v>10.802540578687369</v>
      </c>
      <c r="X77">
        <v>36.15</v>
      </c>
      <c r="Y77">
        <v>0</v>
      </c>
      <c r="Z77">
        <v>4.7675799999999997</v>
      </c>
      <c r="AA77">
        <v>10.273693155180499</v>
      </c>
      <c r="AB77">
        <v>9.629651912978245</v>
      </c>
      <c r="AC77">
        <v>7.083105073032824</v>
      </c>
      <c r="AD77">
        <v>9.1760900832702497</v>
      </c>
      <c r="AE77">
        <v>12.045999242997731</v>
      </c>
      <c r="AF77">
        <v>0</v>
      </c>
      <c r="AG77">
        <v>0</v>
      </c>
      <c r="AH77">
        <v>34.206464413938754</v>
      </c>
      <c r="AI77">
        <v>0</v>
      </c>
      <c r="AJ77">
        <v>0</v>
      </c>
      <c r="AK77">
        <v>12.709134751773052</v>
      </c>
      <c r="AL77">
        <v>19.344033562822723</v>
      </c>
      <c r="AM77">
        <v>2.5680765191297827</v>
      </c>
      <c r="AN77">
        <v>0</v>
      </c>
      <c r="AO77">
        <v>0</v>
      </c>
      <c r="AP77">
        <v>2.9032200000000006</v>
      </c>
      <c r="AQ77">
        <v>0</v>
      </c>
      <c r="AR77">
        <v>8.0716594202898548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768.65482299819746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78.759999999999991</v>
      </c>
      <c r="L78">
        <v>44.061054193085297</v>
      </c>
      <c r="M78">
        <v>0</v>
      </c>
      <c r="N78">
        <v>28.940000000000005</v>
      </c>
      <c r="O78">
        <v>48.599999999999994</v>
      </c>
      <c r="P78">
        <v>43.01</v>
      </c>
      <c r="Q78">
        <v>5.01</v>
      </c>
      <c r="R78">
        <v>10.337397432670524</v>
      </c>
      <c r="S78">
        <v>6.4300000000000006</v>
      </c>
      <c r="T78">
        <v>0</v>
      </c>
      <c r="U78">
        <v>317.58999999999997</v>
      </c>
      <c r="V78">
        <v>5.07</v>
      </c>
      <c r="W78">
        <v>10.802540578687369</v>
      </c>
      <c r="X78">
        <v>36.15</v>
      </c>
      <c r="Y78">
        <v>0</v>
      </c>
      <c r="Z78">
        <v>4.7675799999999997</v>
      </c>
      <c r="AA78">
        <v>10.273693155180499</v>
      </c>
      <c r="AB78">
        <v>9.629651912978245</v>
      </c>
      <c r="AC78">
        <v>7.083105073032824</v>
      </c>
      <c r="AD78">
        <v>9.1760900832702497</v>
      </c>
      <c r="AE78">
        <v>12.045999242997731</v>
      </c>
      <c r="AF78">
        <v>0</v>
      </c>
      <c r="AG78">
        <v>0</v>
      </c>
      <c r="AH78">
        <v>34.206464413938754</v>
      </c>
      <c r="AI78">
        <v>0</v>
      </c>
      <c r="AJ78">
        <v>0</v>
      </c>
      <c r="AK78">
        <v>12.709134751773052</v>
      </c>
      <c r="AL78">
        <v>19.344033562822723</v>
      </c>
      <c r="AM78">
        <v>2.5680765191297827</v>
      </c>
      <c r="AN78">
        <v>0</v>
      </c>
      <c r="AO78">
        <v>0</v>
      </c>
      <c r="AP78">
        <v>1.5595600000000003</v>
      </c>
      <c r="AQ78">
        <v>0</v>
      </c>
      <c r="AR78">
        <v>8.0716594202898548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767.31116299819746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78.759999999999991</v>
      </c>
      <c r="L79">
        <v>44.061054193085297</v>
      </c>
      <c r="M79">
        <v>0</v>
      </c>
      <c r="N79">
        <v>28.940000000000005</v>
      </c>
      <c r="O79">
        <v>48.599999999999994</v>
      </c>
      <c r="P79">
        <v>43.01</v>
      </c>
      <c r="Q79">
        <v>5.01</v>
      </c>
      <c r="R79">
        <v>10.337397432670524</v>
      </c>
      <c r="S79">
        <v>6.4300000000000006</v>
      </c>
      <c r="T79">
        <v>0</v>
      </c>
      <c r="U79">
        <v>317.58999999999997</v>
      </c>
      <c r="V79">
        <v>5.07</v>
      </c>
      <c r="W79">
        <v>10.802540578687369</v>
      </c>
      <c r="X79">
        <v>36.15</v>
      </c>
      <c r="Y79">
        <v>0</v>
      </c>
      <c r="Z79">
        <v>4.7675799999999997</v>
      </c>
      <c r="AA79">
        <v>10.273693155180499</v>
      </c>
      <c r="AB79">
        <v>9.629651912978245</v>
      </c>
      <c r="AC79">
        <v>7.083105073032824</v>
      </c>
      <c r="AD79">
        <v>9.1760900832702497</v>
      </c>
      <c r="AE79">
        <v>12.045999242997731</v>
      </c>
      <c r="AF79">
        <v>0</v>
      </c>
      <c r="AG79">
        <v>0</v>
      </c>
      <c r="AH79">
        <v>34.206464413938754</v>
      </c>
      <c r="AI79">
        <v>0.77459937156323666</v>
      </c>
      <c r="AJ79">
        <v>0</v>
      </c>
      <c r="AK79">
        <v>12.709134751773052</v>
      </c>
      <c r="AL79">
        <v>3.400506884681584</v>
      </c>
      <c r="AM79">
        <v>2.5680765191297827</v>
      </c>
      <c r="AN79">
        <v>0</v>
      </c>
      <c r="AO79">
        <v>0</v>
      </c>
      <c r="AP79">
        <v>1.4046200000000004</v>
      </c>
      <c r="AQ79">
        <v>0</v>
      </c>
      <c r="AR79">
        <v>0.27176449275362319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744.18740076408335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78.760000000000005</v>
      </c>
      <c r="L80">
        <v>63.63</v>
      </c>
      <c r="M80">
        <v>0</v>
      </c>
      <c r="N80">
        <v>28.940000000000005</v>
      </c>
      <c r="O80">
        <v>48.599999999999994</v>
      </c>
      <c r="P80">
        <v>43.01</v>
      </c>
      <c r="Q80">
        <v>5.01</v>
      </c>
      <c r="R80">
        <v>10.337397432670524</v>
      </c>
      <c r="S80">
        <v>6.4300000000000006</v>
      </c>
      <c r="T80">
        <v>0</v>
      </c>
      <c r="U80">
        <v>317.58999999999997</v>
      </c>
      <c r="V80">
        <v>5.07</v>
      </c>
      <c r="W80">
        <v>10.802540578687369</v>
      </c>
      <c r="X80">
        <v>36.15</v>
      </c>
      <c r="Y80">
        <v>0</v>
      </c>
      <c r="Z80">
        <v>4.7675799999999997</v>
      </c>
      <c r="AA80">
        <v>10.273693155180499</v>
      </c>
      <c r="AB80">
        <v>9.629651912978245</v>
      </c>
      <c r="AC80">
        <v>7.083105073032824</v>
      </c>
      <c r="AD80">
        <v>9.1760900832702497</v>
      </c>
      <c r="AE80">
        <v>12.045999242997731</v>
      </c>
      <c r="AF80">
        <v>0</v>
      </c>
      <c r="AG80">
        <v>0</v>
      </c>
      <c r="AH80">
        <v>34.206464413938754</v>
      </c>
      <c r="AI80">
        <v>4.0329960722702287</v>
      </c>
      <c r="AJ80">
        <v>0</v>
      </c>
      <c r="AK80">
        <v>12.709134751773052</v>
      </c>
      <c r="AL80">
        <v>0.56886746987951819</v>
      </c>
      <c r="AM80">
        <v>2.5680765191297827</v>
      </c>
      <c r="AN80">
        <v>0</v>
      </c>
      <c r="AO80">
        <v>0</v>
      </c>
      <c r="AP80">
        <v>1.4046200000000004</v>
      </c>
      <c r="AQ80">
        <v>0</v>
      </c>
      <c r="AR80">
        <v>0.1600108695652174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764.07135023371461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78.766769470532751</v>
      </c>
      <c r="L81">
        <v>62.71</v>
      </c>
      <c r="M81">
        <v>0</v>
      </c>
      <c r="N81">
        <v>28.940000000000005</v>
      </c>
      <c r="O81">
        <v>48.599999999999994</v>
      </c>
      <c r="P81">
        <v>43.01</v>
      </c>
      <c r="Q81">
        <v>5.01</v>
      </c>
      <c r="R81">
        <v>10.33736694677871</v>
      </c>
      <c r="S81">
        <v>6.4300000000000006</v>
      </c>
      <c r="T81">
        <v>0</v>
      </c>
      <c r="U81">
        <v>317.58999999999997</v>
      </c>
      <c r="V81">
        <v>4.8100000000000005</v>
      </c>
      <c r="W81">
        <v>10.802540578687369</v>
      </c>
      <c r="X81">
        <v>36.15</v>
      </c>
      <c r="Y81">
        <v>0</v>
      </c>
      <c r="Z81">
        <v>0.26923999999999998</v>
      </c>
      <c r="AA81">
        <v>6.6213888888888901</v>
      </c>
      <c r="AB81">
        <v>6.4214613653413366</v>
      </c>
      <c r="AC81">
        <v>4.7186838385424839</v>
      </c>
      <c r="AD81">
        <v>6.6973012869038611</v>
      </c>
      <c r="AE81">
        <v>12.045999242997731</v>
      </c>
      <c r="AF81">
        <v>0</v>
      </c>
      <c r="AG81">
        <v>0</v>
      </c>
      <c r="AH81">
        <v>28.50665702217529</v>
      </c>
      <c r="AI81">
        <v>4.0329960722702287</v>
      </c>
      <c r="AJ81">
        <v>0</v>
      </c>
      <c r="AK81">
        <v>12.709134751773052</v>
      </c>
      <c r="AL81">
        <v>0.56886746987951819</v>
      </c>
      <c r="AM81">
        <v>1.2853083270817707</v>
      </c>
      <c r="AN81">
        <v>0</v>
      </c>
      <c r="AO81">
        <v>0</v>
      </c>
      <c r="AP81">
        <v>1.4046200000000004</v>
      </c>
      <c r="AQ81">
        <v>0</v>
      </c>
      <c r="AR81">
        <v>0.1600108695652174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739.71346878975885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78.766769470532751</v>
      </c>
      <c r="L82">
        <v>62.71</v>
      </c>
      <c r="M82">
        <v>0</v>
      </c>
      <c r="N82">
        <v>28.940000000000005</v>
      </c>
      <c r="O82">
        <v>48.599999999999994</v>
      </c>
      <c r="P82">
        <v>43.01</v>
      </c>
      <c r="Q82">
        <v>5.01</v>
      </c>
      <c r="R82">
        <v>10.33736694677871</v>
      </c>
      <c r="S82">
        <v>6.4300000000000006</v>
      </c>
      <c r="T82">
        <v>0</v>
      </c>
      <c r="U82">
        <v>317.58999999999997</v>
      </c>
      <c r="V82">
        <v>4.8100000000000005</v>
      </c>
      <c r="W82">
        <v>10.802540578687369</v>
      </c>
      <c r="X82">
        <v>36.15</v>
      </c>
      <c r="Y82">
        <v>0</v>
      </c>
      <c r="Z82">
        <v>0</v>
      </c>
      <c r="AA82">
        <v>2.8878094233473983</v>
      </c>
      <c r="AB82">
        <v>2.9262355588897231</v>
      </c>
      <c r="AC82">
        <v>2.3593419192712419</v>
      </c>
      <c r="AD82">
        <v>4.4420098410295221</v>
      </c>
      <c r="AE82">
        <v>12.045999242997731</v>
      </c>
      <c r="AF82">
        <v>0</v>
      </c>
      <c r="AG82">
        <v>0</v>
      </c>
      <c r="AH82">
        <v>22.804309609292503</v>
      </c>
      <c r="AI82">
        <v>4.0329960722702287</v>
      </c>
      <c r="AJ82">
        <v>0</v>
      </c>
      <c r="AK82">
        <v>12.709134751773052</v>
      </c>
      <c r="AL82">
        <v>0.56886746987951819</v>
      </c>
      <c r="AM82">
        <v>0</v>
      </c>
      <c r="AN82">
        <v>0</v>
      </c>
      <c r="AO82">
        <v>0</v>
      </c>
      <c r="AP82">
        <v>1.4046200000000004</v>
      </c>
      <c r="AQ82">
        <v>0</v>
      </c>
      <c r="AR82">
        <v>0.1600108695652174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720.61313441265577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78.759999999999991</v>
      </c>
      <c r="L83">
        <v>62.71</v>
      </c>
      <c r="M83">
        <v>0</v>
      </c>
      <c r="N83">
        <v>28.940000000000005</v>
      </c>
      <c r="O83">
        <v>48.599999999999994</v>
      </c>
      <c r="P83">
        <v>43.01</v>
      </c>
      <c r="Q83">
        <v>5.22</v>
      </c>
      <c r="R83">
        <v>10.657040533037202</v>
      </c>
      <c r="S83">
        <v>6.7</v>
      </c>
      <c r="T83">
        <v>0</v>
      </c>
      <c r="U83">
        <v>317.58999999999997</v>
      </c>
      <c r="V83">
        <v>5.01</v>
      </c>
      <c r="W83">
        <v>10.802540578687369</v>
      </c>
      <c r="X83">
        <v>36.15</v>
      </c>
      <c r="Y83">
        <v>0</v>
      </c>
      <c r="Z83">
        <v>0</v>
      </c>
      <c r="AA83">
        <v>0</v>
      </c>
      <c r="AB83">
        <v>2.9262355588897231</v>
      </c>
      <c r="AC83">
        <v>2.3593419192712419</v>
      </c>
      <c r="AD83">
        <v>2.2197350492051475</v>
      </c>
      <c r="AE83">
        <v>8.0332059046177129</v>
      </c>
      <c r="AF83">
        <v>0</v>
      </c>
      <c r="AG83">
        <v>0</v>
      </c>
      <c r="AH83">
        <v>22.804309609292503</v>
      </c>
      <c r="AI83">
        <v>4.0329960722702287</v>
      </c>
      <c r="AJ83">
        <v>0</v>
      </c>
      <c r="AK83">
        <v>12.709134751773052</v>
      </c>
      <c r="AL83">
        <v>0.56886746987951819</v>
      </c>
      <c r="AM83">
        <v>0</v>
      </c>
      <c r="AN83">
        <v>0</v>
      </c>
      <c r="AO83">
        <v>0</v>
      </c>
      <c r="AP83">
        <v>1.5595600000000003</v>
      </c>
      <c r="AQ83">
        <v>0</v>
      </c>
      <c r="AR83">
        <v>0.1600108695652174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712.63810097482963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78.759999999999991</v>
      </c>
      <c r="L84">
        <v>62.71</v>
      </c>
      <c r="M84">
        <v>0</v>
      </c>
      <c r="N84">
        <v>28.940000000000005</v>
      </c>
      <c r="O84">
        <v>48.599999999999994</v>
      </c>
      <c r="P84">
        <v>43.01</v>
      </c>
      <c r="Q84">
        <v>5.0599999999999996</v>
      </c>
      <c r="R84">
        <v>10.33</v>
      </c>
      <c r="S84">
        <v>6.4300000000000006</v>
      </c>
      <c r="T84">
        <v>0</v>
      </c>
      <c r="U84">
        <v>317.58999999999997</v>
      </c>
      <c r="V84">
        <v>5.01</v>
      </c>
      <c r="W84">
        <v>10.802540578687369</v>
      </c>
      <c r="X84">
        <v>36.15</v>
      </c>
      <c r="Y84">
        <v>0</v>
      </c>
      <c r="Z84">
        <v>0</v>
      </c>
      <c r="AA84">
        <v>0</v>
      </c>
      <c r="AB84">
        <v>2.9262355588897231</v>
      </c>
      <c r="AC84">
        <v>2.3593419192712419</v>
      </c>
      <c r="AD84">
        <v>2.2197350492051475</v>
      </c>
      <c r="AE84">
        <v>8.0332059046177129</v>
      </c>
      <c r="AF84">
        <v>0</v>
      </c>
      <c r="AG84">
        <v>0</v>
      </c>
      <c r="AH84">
        <v>17.104502217529038</v>
      </c>
      <c r="AI84">
        <v>4.0329960722702287</v>
      </c>
      <c r="AJ84">
        <v>0</v>
      </c>
      <c r="AK84">
        <v>12.709134751773052</v>
      </c>
      <c r="AL84">
        <v>0.56886746987951819</v>
      </c>
      <c r="AM84">
        <v>0</v>
      </c>
      <c r="AN84">
        <v>0</v>
      </c>
      <c r="AO84">
        <v>0</v>
      </c>
      <c r="AP84">
        <v>1.5595600000000003</v>
      </c>
      <c r="AQ84">
        <v>0</v>
      </c>
      <c r="AR84">
        <v>0.1600108695652174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706.18125305002889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78.759999999999991</v>
      </c>
      <c r="L85">
        <v>62.71</v>
      </c>
      <c r="M85">
        <v>0</v>
      </c>
      <c r="N85">
        <v>28.940000000000005</v>
      </c>
      <c r="O85">
        <v>48.599999999999994</v>
      </c>
      <c r="P85">
        <v>43.01</v>
      </c>
      <c r="Q85">
        <v>5.01</v>
      </c>
      <c r="R85">
        <v>10.33</v>
      </c>
      <c r="S85">
        <v>6.4300000000000006</v>
      </c>
      <c r="T85">
        <v>0</v>
      </c>
      <c r="U85">
        <v>317.58999999999997</v>
      </c>
      <c r="V85">
        <v>5.01</v>
      </c>
      <c r="W85">
        <v>10.802540578687369</v>
      </c>
      <c r="X85">
        <v>36.15</v>
      </c>
      <c r="Y85">
        <v>0</v>
      </c>
      <c r="Z85">
        <v>0</v>
      </c>
      <c r="AA85">
        <v>0</v>
      </c>
      <c r="AB85">
        <v>2.9262355588897231</v>
      </c>
      <c r="AC85">
        <v>2.3593419192712419</v>
      </c>
      <c r="AD85">
        <v>2.2197350492051475</v>
      </c>
      <c r="AE85">
        <v>8.0332059046177129</v>
      </c>
      <c r="AF85">
        <v>0</v>
      </c>
      <c r="AG85">
        <v>0</v>
      </c>
      <c r="AH85">
        <v>17.104502217529038</v>
      </c>
      <c r="AI85">
        <v>4.0329960722702287</v>
      </c>
      <c r="AJ85">
        <v>0</v>
      </c>
      <c r="AK85">
        <v>12.709134751773052</v>
      </c>
      <c r="AL85">
        <v>0.56886746987951819</v>
      </c>
      <c r="AM85">
        <v>0</v>
      </c>
      <c r="AN85">
        <v>0</v>
      </c>
      <c r="AO85">
        <v>0</v>
      </c>
      <c r="AP85">
        <v>1.4046200000000004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706.22013913698538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66.31</v>
      </c>
      <c r="L86">
        <v>62.71</v>
      </c>
      <c r="M86">
        <v>0</v>
      </c>
      <c r="N86">
        <v>28.940000000000005</v>
      </c>
      <c r="O86">
        <v>48.599999999999994</v>
      </c>
      <c r="P86">
        <v>43.01</v>
      </c>
      <c r="Q86">
        <v>5.01</v>
      </c>
      <c r="R86">
        <v>10.33</v>
      </c>
      <c r="S86">
        <v>6.4300000000000006</v>
      </c>
      <c r="T86">
        <v>0</v>
      </c>
      <c r="U86">
        <v>317.58999999999997</v>
      </c>
      <c r="V86">
        <v>5.01</v>
      </c>
      <c r="W86">
        <v>10.802540578687369</v>
      </c>
      <c r="X86">
        <v>36.15</v>
      </c>
      <c r="Y86">
        <v>0</v>
      </c>
      <c r="Z86">
        <v>0</v>
      </c>
      <c r="AA86">
        <v>0</v>
      </c>
      <c r="AB86">
        <v>2.9262355588897231</v>
      </c>
      <c r="AC86">
        <v>2.3593419192712419</v>
      </c>
      <c r="AD86">
        <v>2.2197350492051475</v>
      </c>
      <c r="AE86">
        <v>8.0332059046177129</v>
      </c>
      <c r="AF86">
        <v>0</v>
      </c>
      <c r="AG86">
        <v>0</v>
      </c>
      <c r="AH86">
        <v>17.104502217529038</v>
      </c>
      <c r="AI86">
        <v>0.62221916732128846</v>
      </c>
      <c r="AJ86">
        <v>0</v>
      </c>
      <c r="AK86">
        <v>12.709134751773052</v>
      </c>
      <c r="AL86">
        <v>0.56886746987951819</v>
      </c>
      <c r="AM86">
        <v>0</v>
      </c>
      <c r="AN86">
        <v>0</v>
      </c>
      <c r="AO86">
        <v>0</v>
      </c>
      <c r="AP86">
        <v>1.4046200000000004</v>
      </c>
      <c r="AQ86">
        <v>0</v>
      </c>
      <c r="AR86">
        <v>8.0716594202898548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698.02718469580464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42.22</v>
      </c>
      <c r="L87">
        <v>62.71</v>
      </c>
      <c r="M87">
        <v>0</v>
      </c>
      <c r="N87">
        <v>28.940000000000005</v>
      </c>
      <c r="O87">
        <v>48.599999999999994</v>
      </c>
      <c r="P87">
        <v>43.01</v>
      </c>
      <c r="Q87">
        <v>5.01</v>
      </c>
      <c r="R87">
        <v>10.33</v>
      </c>
      <c r="S87">
        <v>6.4300000000000006</v>
      </c>
      <c r="T87">
        <v>0</v>
      </c>
      <c r="U87">
        <v>317.58999999999997</v>
      </c>
      <c r="V87">
        <v>5.01</v>
      </c>
      <c r="W87">
        <v>10.802540578687369</v>
      </c>
      <c r="X87">
        <v>36.15</v>
      </c>
      <c r="Y87">
        <v>0</v>
      </c>
      <c r="Z87">
        <v>0</v>
      </c>
      <c r="AA87">
        <v>0</v>
      </c>
      <c r="AB87">
        <v>2.9262355588897231</v>
      </c>
      <c r="AC87">
        <v>2.3593419192712419</v>
      </c>
      <c r="AD87">
        <v>2.2197350492051475</v>
      </c>
      <c r="AE87">
        <v>8.0332059046177129</v>
      </c>
      <c r="AF87">
        <v>0</v>
      </c>
      <c r="AG87">
        <v>0</v>
      </c>
      <c r="AH87">
        <v>17.104502217529038</v>
      </c>
      <c r="AI87">
        <v>0</v>
      </c>
      <c r="AJ87">
        <v>0</v>
      </c>
      <c r="AK87">
        <v>12.709134751773052</v>
      </c>
      <c r="AL87">
        <v>3.1135335628227199</v>
      </c>
      <c r="AM87">
        <v>0</v>
      </c>
      <c r="AN87">
        <v>0</v>
      </c>
      <c r="AO87">
        <v>0</v>
      </c>
      <c r="AP87">
        <v>1.4046200000000004</v>
      </c>
      <c r="AQ87">
        <v>0</v>
      </c>
      <c r="AR87">
        <v>8.0716594202898548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675.8596316214265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42.22</v>
      </c>
      <c r="L88">
        <v>55.66</v>
      </c>
      <c r="M88">
        <v>0</v>
      </c>
      <c r="N88">
        <v>28.940000000000005</v>
      </c>
      <c r="O88">
        <v>48.599999999999994</v>
      </c>
      <c r="P88">
        <v>43.01</v>
      </c>
      <c r="Q88">
        <v>5.01</v>
      </c>
      <c r="R88">
        <v>10.33</v>
      </c>
      <c r="S88">
        <v>6.4300000000000006</v>
      </c>
      <c r="T88">
        <v>0</v>
      </c>
      <c r="U88">
        <v>317.58999999999997</v>
      </c>
      <c r="V88">
        <v>5.01</v>
      </c>
      <c r="W88">
        <v>10.802540578687369</v>
      </c>
      <c r="X88">
        <v>36.15</v>
      </c>
      <c r="Y88">
        <v>0</v>
      </c>
      <c r="Z88">
        <v>0</v>
      </c>
      <c r="AA88">
        <v>0</v>
      </c>
      <c r="AB88">
        <v>2.9262355588897231</v>
      </c>
      <c r="AC88">
        <v>2.3593419192712419</v>
      </c>
      <c r="AD88">
        <v>2.2197350492051475</v>
      </c>
      <c r="AE88">
        <v>8.0332059046177129</v>
      </c>
      <c r="AF88">
        <v>0</v>
      </c>
      <c r="AG88">
        <v>0</v>
      </c>
      <c r="AH88">
        <v>17.104502217529038</v>
      </c>
      <c r="AI88">
        <v>0</v>
      </c>
      <c r="AJ88">
        <v>0</v>
      </c>
      <c r="AK88">
        <v>12.709134751773052</v>
      </c>
      <c r="AL88">
        <v>3.1135335628227199</v>
      </c>
      <c r="AM88">
        <v>0</v>
      </c>
      <c r="AN88">
        <v>0</v>
      </c>
      <c r="AO88">
        <v>0</v>
      </c>
      <c r="AP88">
        <v>1.4046200000000004</v>
      </c>
      <c r="AQ88">
        <v>0</v>
      </c>
      <c r="AR88">
        <v>0.27176449275362319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661.00973669389032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42.22</v>
      </c>
      <c r="L89">
        <v>50.86</v>
      </c>
      <c r="M89">
        <v>0</v>
      </c>
      <c r="N89">
        <v>28.940000000000005</v>
      </c>
      <c r="O89">
        <v>48.599999999999994</v>
      </c>
      <c r="P89">
        <v>42.09</v>
      </c>
      <c r="Q89">
        <v>5.01</v>
      </c>
      <c r="R89">
        <v>10.33</v>
      </c>
      <c r="S89">
        <v>6.4300000000000006</v>
      </c>
      <c r="T89">
        <v>0</v>
      </c>
      <c r="U89">
        <v>317.58999999999997</v>
      </c>
      <c r="V89">
        <v>5.01</v>
      </c>
      <c r="W89">
        <v>10.802540578687369</v>
      </c>
      <c r="X89">
        <v>36.15</v>
      </c>
      <c r="Y89">
        <v>0</v>
      </c>
      <c r="Z89">
        <v>0</v>
      </c>
      <c r="AA89">
        <v>0</v>
      </c>
      <c r="AB89">
        <v>0.58423105776444118</v>
      </c>
      <c r="AC89">
        <v>2.3593419192712419</v>
      </c>
      <c r="AD89">
        <v>2.2197350492051475</v>
      </c>
      <c r="AE89">
        <v>8.0332059046177129</v>
      </c>
      <c r="AF89">
        <v>0</v>
      </c>
      <c r="AG89">
        <v>0</v>
      </c>
      <c r="AH89">
        <v>17.104502217529038</v>
      </c>
      <c r="AI89">
        <v>0</v>
      </c>
      <c r="AJ89">
        <v>0</v>
      </c>
      <c r="AK89">
        <v>12.709134751773052</v>
      </c>
      <c r="AL89">
        <v>3.1135335628227199</v>
      </c>
      <c r="AM89">
        <v>0</v>
      </c>
      <c r="AN89">
        <v>0</v>
      </c>
      <c r="AO89">
        <v>0</v>
      </c>
      <c r="AP89">
        <v>1.4046200000000004</v>
      </c>
      <c r="AQ89">
        <v>0</v>
      </c>
      <c r="AR89">
        <v>0.1600108695652174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652.83597856957658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42.22</v>
      </c>
      <c r="L90">
        <v>50.86</v>
      </c>
      <c r="M90">
        <v>0</v>
      </c>
      <c r="N90">
        <v>28.940000000000005</v>
      </c>
      <c r="O90">
        <v>48.599999999999994</v>
      </c>
      <c r="P90">
        <v>42.09</v>
      </c>
      <c r="Q90">
        <v>5.01</v>
      </c>
      <c r="R90">
        <v>10.33</v>
      </c>
      <c r="S90">
        <v>6.4300000000000006</v>
      </c>
      <c r="T90">
        <v>0</v>
      </c>
      <c r="U90">
        <v>317.58999999999997</v>
      </c>
      <c r="V90">
        <v>5.01</v>
      </c>
      <c r="W90">
        <v>10.802540578687369</v>
      </c>
      <c r="X90">
        <v>36.15</v>
      </c>
      <c r="Y90">
        <v>0</v>
      </c>
      <c r="Z90">
        <v>0</v>
      </c>
      <c r="AA90">
        <v>0</v>
      </c>
      <c r="AB90">
        <v>0.58423105776444118</v>
      </c>
      <c r="AC90">
        <v>2.3593419192712419</v>
      </c>
      <c r="AD90">
        <v>2.2197350492051475</v>
      </c>
      <c r="AE90">
        <v>8.0332059046177129</v>
      </c>
      <c r="AF90">
        <v>0</v>
      </c>
      <c r="AG90">
        <v>0</v>
      </c>
      <c r="AH90">
        <v>11.402154804646251</v>
      </c>
      <c r="AI90">
        <v>0</v>
      </c>
      <c r="AJ90">
        <v>0</v>
      </c>
      <c r="AK90">
        <v>12.709134751773052</v>
      </c>
      <c r="AL90">
        <v>3.1135335628227199</v>
      </c>
      <c r="AM90">
        <v>0</v>
      </c>
      <c r="AN90">
        <v>0</v>
      </c>
      <c r="AO90">
        <v>0</v>
      </c>
      <c r="AP90">
        <v>1.4046200000000004</v>
      </c>
      <c r="AQ90">
        <v>0</v>
      </c>
      <c r="AR90">
        <v>0.1600108695652174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647.13363115669381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71.469999999999985</v>
      </c>
      <c r="L91">
        <v>62.71</v>
      </c>
      <c r="M91">
        <v>0</v>
      </c>
      <c r="N91">
        <v>28.940000000000005</v>
      </c>
      <c r="O91">
        <v>48.599999999999994</v>
      </c>
      <c r="P91">
        <v>42.09</v>
      </c>
      <c r="Q91">
        <v>5.01</v>
      </c>
      <c r="R91">
        <v>10.33</v>
      </c>
      <c r="S91">
        <v>6.4300000000000006</v>
      </c>
      <c r="T91">
        <v>0</v>
      </c>
      <c r="U91">
        <v>317.58999999999997</v>
      </c>
      <c r="V91">
        <v>5.01</v>
      </c>
      <c r="W91">
        <v>10.802540578687369</v>
      </c>
      <c r="X91">
        <v>36.15</v>
      </c>
      <c r="Y91">
        <v>0</v>
      </c>
      <c r="Z91">
        <v>0</v>
      </c>
      <c r="AA91">
        <v>0</v>
      </c>
      <c r="AB91">
        <v>0.58423105776444118</v>
      </c>
      <c r="AC91">
        <v>2.3593419192712419</v>
      </c>
      <c r="AD91">
        <v>2.2197350492051475</v>
      </c>
      <c r="AE91">
        <v>8.0332059046177129</v>
      </c>
      <c r="AF91">
        <v>0</v>
      </c>
      <c r="AG91">
        <v>0</v>
      </c>
      <c r="AH91">
        <v>5.0775022175290392</v>
      </c>
      <c r="AI91">
        <v>0</v>
      </c>
      <c r="AJ91">
        <v>0</v>
      </c>
      <c r="AK91">
        <v>12.709134751773052</v>
      </c>
      <c r="AL91">
        <v>0.56886746987951819</v>
      </c>
      <c r="AM91">
        <v>0</v>
      </c>
      <c r="AN91">
        <v>0</v>
      </c>
      <c r="AO91">
        <v>0</v>
      </c>
      <c r="AP91">
        <v>1.4046200000000004</v>
      </c>
      <c r="AQ91">
        <v>0</v>
      </c>
      <c r="AR91">
        <v>0.1600108695652174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679.36431247663347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78.759999999999991</v>
      </c>
      <c r="L92">
        <v>62.71</v>
      </c>
      <c r="M92">
        <v>0</v>
      </c>
      <c r="N92">
        <v>28.940000000000005</v>
      </c>
      <c r="O92">
        <v>48.599999999999994</v>
      </c>
      <c r="P92">
        <v>42.09</v>
      </c>
      <c r="Q92">
        <v>5.01</v>
      </c>
      <c r="R92">
        <v>10.33</v>
      </c>
      <c r="S92">
        <v>6.4300000000000006</v>
      </c>
      <c r="T92">
        <v>0</v>
      </c>
      <c r="U92">
        <v>317.58999999999997</v>
      </c>
      <c r="V92">
        <v>5.01</v>
      </c>
      <c r="W92">
        <v>10.802540578687369</v>
      </c>
      <c r="X92">
        <v>36.15</v>
      </c>
      <c r="Y92">
        <v>0</v>
      </c>
      <c r="Z92">
        <v>0</v>
      </c>
      <c r="AA92">
        <v>0</v>
      </c>
      <c r="AB92">
        <v>2.9262355588897231</v>
      </c>
      <c r="AC92">
        <v>2.3593419192712419</v>
      </c>
      <c r="AD92">
        <v>2.2197350492051475</v>
      </c>
      <c r="AE92">
        <v>8.0332059046177129</v>
      </c>
      <c r="AF92">
        <v>0</v>
      </c>
      <c r="AG92">
        <v>0</v>
      </c>
      <c r="AH92">
        <v>5.0775022175290392</v>
      </c>
      <c r="AI92">
        <v>0</v>
      </c>
      <c r="AJ92">
        <v>0</v>
      </c>
      <c r="AK92">
        <v>12.709134751773052</v>
      </c>
      <c r="AL92">
        <v>0.56886746987951819</v>
      </c>
      <c r="AM92">
        <v>0</v>
      </c>
      <c r="AN92">
        <v>0</v>
      </c>
      <c r="AO92">
        <v>0</v>
      </c>
      <c r="AP92">
        <v>1.4046200000000004</v>
      </c>
      <c r="AQ92">
        <v>0</v>
      </c>
      <c r="AR92">
        <v>0.40383695652173912</v>
      </c>
      <c r="AS92">
        <v>2.6239674397859059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690.74898784616062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</v>
      </c>
      <c r="L93">
        <v>62.71</v>
      </c>
      <c r="M93">
        <v>0</v>
      </c>
      <c r="N93">
        <v>28.940000000000005</v>
      </c>
      <c r="O93">
        <v>48.599999999999994</v>
      </c>
      <c r="P93">
        <v>42.09</v>
      </c>
      <c r="Q93">
        <v>5.01</v>
      </c>
      <c r="R93">
        <v>10.33</v>
      </c>
      <c r="S93">
        <v>6.4300000000000006</v>
      </c>
      <c r="T93">
        <v>0</v>
      </c>
      <c r="U93">
        <v>317.58999999999997</v>
      </c>
      <c r="V93">
        <v>5.01</v>
      </c>
      <c r="W93">
        <v>10.802540578687369</v>
      </c>
      <c r="X93">
        <v>36.15</v>
      </c>
      <c r="Y93">
        <v>0</v>
      </c>
      <c r="Z93">
        <v>0</v>
      </c>
      <c r="AA93">
        <v>0</v>
      </c>
      <c r="AB93">
        <v>2.9262355588897231</v>
      </c>
      <c r="AC93">
        <v>2.3593419192712419</v>
      </c>
      <c r="AD93">
        <v>2.2197350492051475</v>
      </c>
      <c r="AE93">
        <v>8.0332059046177129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12.709134751773052</v>
      </c>
      <c r="AL93">
        <v>0.56886746987951819</v>
      </c>
      <c r="AM93">
        <v>0</v>
      </c>
      <c r="AN93">
        <v>0</v>
      </c>
      <c r="AO93">
        <v>0</v>
      </c>
      <c r="AP93">
        <v>1.4046200000000004</v>
      </c>
      <c r="AQ93">
        <v>0</v>
      </c>
      <c r="AR93">
        <v>8.0716594202898548</v>
      </c>
      <c r="AS93">
        <v>2.6239674397859059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677.57930809239963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60.449999999999989</v>
      </c>
      <c r="L94">
        <v>62.71</v>
      </c>
      <c r="M94">
        <v>0</v>
      </c>
      <c r="N94">
        <v>28.940000000000005</v>
      </c>
      <c r="O94">
        <v>48.599999999999994</v>
      </c>
      <c r="P94">
        <v>42.09</v>
      </c>
      <c r="Q94">
        <v>5.01</v>
      </c>
      <c r="R94">
        <v>10.33</v>
      </c>
      <c r="S94">
        <v>6.4300000000000006</v>
      </c>
      <c r="T94">
        <v>0</v>
      </c>
      <c r="U94">
        <v>317.58999999999997</v>
      </c>
      <c r="V94">
        <v>5.01</v>
      </c>
      <c r="W94">
        <v>10.802540578687369</v>
      </c>
      <c r="X94">
        <v>36.15</v>
      </c>
      <c r="Y94">
        <v>0</v>
      </c>
      <c r="Z94">
        <v>0</v>
      </c>
      <c r="AA94">
        <v>0</v>
      </c>
      <c r="AB94">
        <v>2.9262355588897231</v>
      </c>
      <c r="AC94">
        <v>2.3593419192712419</v>
      </c>
      <c r="AD94">
        <v>2.2197350492051475</v>
      </c>
      <c r="AE94">
        <v>8.0332059046177129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12.709134751773052</v>
      </c>
      <c r="AL94">
        <v>0.56886746987951819</v>
      </c>
      <c r="AM94">
        <v>0</v>
      </c>
      <c r="AN94">
        <v>0</v>
      </c>
      <c r="AO94">
        <v>0</v>
      </c>
      <c r="AP94">
        <v>1.4046200000000004</v>
      </c>
      <c r="AQ94">
        <v>0</v>
      </c>
      <c r="AR94">
        <v>8.0716594202898548</v>
      </c>
      <c r="AS94">
        <v>2.6239674397859059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675.02930809239956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60.449999999999989</v>
      </c>
      <c r="L95">
        <v>62.71</v>
      </c>
      <c r="M95">
        <v>0</v>
      </c>
      <c r="N95">
        <v>28.940000000000005</v>
      </c>
      <c r="O95">
        <v>48.599999999999994</v>
      </c>
      <c r="P95">
        <v>42.09</v>
      </c>
      <c r="Q95">
        <v>5.01</v>
      </c>
      <c r="R95">
        <v>10.33</v>
      </c>
      <c r="S95">
        <v>6.4300000000000006</v>
      </c>
      <c r="T95">
        <v>0</v>
      </c>
      <c r="U95">
        <v>317.58999999999997</v>
      </c>
      <c r="V95">
        <v>5.01</v>
      </c>
      <c r="W95">
        <v>10.802540578687369</v>
      </c>
      <c r="X95">
        <v>36.15</v>
      </c>
      <c r="Y95">
        <v>0</v>
      </c>
      <c r="Z95">
        <v>0</v>
      </c>
      <c r="AA95">
        <v>0</v>
      </c>
      <c r="AB95">
        <v>0.58423105776444118</v>
      </c>
      <c r="AC95">
        <v>2.3593419192712419</v>
      </c>
      <c r="AD95">
        <v>2.2197350492051475</v>
      </c>
      <c r="AE95">
        <v>4.0153330809992429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12.709134751773052</v>
      </c>
      <c r="AL95">
        <v>0.56886746987951819</v>
      </c>
      <c r="AM95">
        <v>0</v>
      </c>
      <c r="AN95">
        <v>0</v>
      </c>
      <c r="AO95">
        <v>0</v>
      </c>
      <c r="AP95">
        <v>1.4046200000000004</v>
      </c>
      <c r="AQ95">
        <v>0</v>
      </c>
      <c r="AR95">
        <v>0.27176449275362319</v>
      </c>
      <c r="AS95">
        <v>2.6239674397859059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660.86953584011951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60.449999999999989</v>
      </c>
      <c r="L96">
        <v>62.71</v>
      </c>
      <c r="M96">
        <v>0</v>
      </c>
      <c r="N96">
        <v>28.940000000000005</v>
      </c>
      <c r="O96">
        <v>48.599999999999994</v>
      </c>
      <c r="P96">
        <v>42.09</v>
      </c>
      <c r="Q96">
        <v>5.01</v>
      </c>
      <c r="R96">
        <v>10.33</v>
      </c>
      <c r="S96">
        <v>6.4300000000000006</v>
      </c>
      <c r="T96">
        <v>0</v>
      </c>
      <c r="U96">
        <v>317.58999999999997</v>
      </c>
      <c r="V96">
        <v>5.01</v>
      </c>
      <c r="W96">
        <v>10.802540578687369</v>
      </c>
      <c r="X96">
        <v>36.15</v>
      </c>
      <c r="Y96">
        <v>0</v>
      </c>
      <c r="Z96">
        <v>0</v>
      </c>
      <c r="AA96">
        <v>0</v>
      </c>
      <c r="AB96">
        <v>0.58423105776444118</v>
      </c>
      <c r="AC96">
        <v>0</v>
      </c>
      <c r="AD96">
        <v>2.2197350492051475</v>
      </c>
      <c r="AE96">
        <v>4.0153330809992429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12.709134751773052</v>
      </c>
      <c r="AL96">
        <v>0.56886746987951819</v>
      </c>
      <c r="AM96">
        <v>0</v>
      </c>
      <c r="AN96">
        <v>0</v>
      </c>
      <c r="AO96">
        <v>0</v>
      </c>
      <c r="AP96">
        <v>1.4046200000000004</v>
      </c>
      <c r="AQ96">
        <v>0</v>
      </c>
      <c r="AR96">
        <v>0.27176449275362319</v>
      </c>
      <c r="AS96">
        <v>2.6239674397859059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658.51019392084822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60.449999999999989</v>
      </c>
      <c r="L97">
        <v>62.71</v>
      </c>
      <c r="M97">
        <v>0</v>
      </c>
      <c r="N97">
        <v>28.940000000000005</v>
      </c>
      <c r="O97">
        <v>48.599999999999994</v>
      </c>
      <c r="P97">
        <v>42.09</v>
      </c>
      <c r="Q97">
        <v>5.01</v>
      </c>
      <c r="R97">
        <v>10.33</v>
      </c>
      <c r="S97">
        <v>6.4300000000000006</v>
      </c>
      <c r="T97">
        <v>0</v>
      </c>
      <c r="U97">
        <v>317.58999999999997</v>
      </c>
      <c r="V97">
        <v>5.01</v>
      </c>
      <c r="W97">
        <v>10.802540578687369</v>
      </c>
      <c r="X97">
        <v>36.15</v>
      </c>
      <c r="Y97">
        <v>0</v>
      </c>
      <c r="Z97">
        <v>0</v>
      </c>
      <c r="AA97">
        <v>0</v>
      </c>
      <c r="AB97">
        <v>0.58423105776444118</v>
      </c>
      <c r="AC97">
        <v>0</v>
      </c>
      <c r="AD97">
        <v>2.2197350492051475</v>
      </c>
      <c r="AE97">
        <v>4.0153330809992429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12.709134751773052</v>
      </c>
      <c r="AL97">
        <v>0.56886746987951819</v>
      </c>
      <c r="AM97">
        <v>0</v>
      </c>
      <c r="AN97">
        <v>0</v>
      </c>
      <c r="AO97">
        <v>0</v>
      </c>
      <c r="AP97">
        <v>1.2496800000000003</v>
      </c>
      <c r="AQ97">
        <v>0</v>
      </c>
      <c r="AR97">
        <v>0.27176449275362319</v>
      </c>
      <c r="AS97">
        <v>2.6239674397859059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658.35525392084821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60.449999999999989</v>
      </c>
      <c r="L98">
        <v>62.71</v>
      </c>
      <c r="M98">
        <v>0</v>
      </c>
      <c r="N98">
        <v>28.940000000000005</v>
      </c>
      <c r="O98">
        <v>48.599999999999994</v>
      </c>
      <c r="P98">
        <v>42.09</v>
      </c>
      <c r="Q98">
        <v>5.01</v>
      </c>
      <c r="R98">
        <v>10.33</v>
      </c>
      <c r="S98">
        <v>6.4300000000000006</v>
      </c>
      <c r="T98">
        <v>0</v>
      </c>
      <c r="U98">
        <v>317.58999999999997</v>
      </c>
      <c r="V98">
        <v>5.01</v>
      </c>
      <c r="W98">
        <v>10.802540578687369</v>
      </c>
      <c r="X98">
        <v>36.15</v>
      </c>
      <c r="Y98">
        <v>0</v>
      </c>
      <c r="Z98">
        <v>0</v>
      </c>
      <c r="AA98">
        <v>0</v>
      </c>
      <c r="AB98">
        <v>0.58423105776444118</v>
      </c>
      <c r="AC98">
        <v>0</v>
      </c>
      <c r="AD98">
        <v>2.2197350492051475</v>
      </c>
      <c r="AE98">
        <v>4.0153330809992429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12.709134751773052</v>
      </c>
      <c r="AL98">
        <v>0.56886746987951819</v>
      </c>
      <c r="AM98">
        <v>0</v>
      </c>
      <c r="AN98">
        <v>0</v>
      </c>
      <c r="AO98">
        <v>0</v>
      </c>
      <c r="AP98">
        <v>1.2496800000000003</v>
      </c>
      <c r="AQ98">
        <v>0</v>
      </c>
      <c r="AR98">
        <v>0.27176449275362319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656.84640913940302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1.1490612679273626</v>
      </c>
      <c r="L99">
        <f t="shared" si="2"/>
        <v>0.76261908128962808</v>
      </c>
      <c r="M99">
        <f t="shared" si="2"/>
        <v>0</v>
      </c>
      <c r="N99">
        <f t="shared" si="2"/>
        <v>0.69456000000000107</v>
      </c>
      <c r="O99">
        <f t="shared" si="2"/>
        <v>1.1663999999999997</v>
      </c>
      <c r="P99">
        <f t="shared" si="2"/>
        <v>1.1440400000000024</v>
      </c>
      <c r="Q99">
        <f t="shared" si="2"/>
        <v>8.4094999999999906E-2</v>
      </c>
      <c r="R99">
        <f t="shared" si="2"/>
        <v>0.17030199755563766</v>
      </c>
      <c r="S99">
        <f t="shared" si="2"/>
        <v>0.11032313715559165</v>
      </c>
      <c r="T99">
        <f t="shared" si="2"/>
        <v>0</v>
      </c>
      <c r="U99">
        <f t="shared" si="2"/>
        <v>7.6221600000000027</v>
      </c>
      <c r="V99">
        <f t="shared" si="2"/>
        <v>0.10752789093484408</v>
      </c>
      <c r="W99">
        <f t="shared" si="2"/>
        <v>0.22741809395498538</v>
      </c>
      <c r="X99">
        <f t="shared" si="2"/>
        <v>0.80648250000000121</v>
      </c>
      <c r="Y99">
        <f t="shared" si="2"/>
        <v>0</v>
      </c>
      <c r="Z99">
        <f t="shared" si="2"/>
        <v>1.6099789999999999E-2</v>
      </c>
      <c r="AA99">
        <f t="shared" si="2"/>
        <v>3.2871373359118612E-2</v>
      </c>
      <c r="AB99">
        <f t="shared" si="2"/>
        <v>5.2467759189797424E-2</v>
      </c>
      <c r="AC99">
        <f t="shared" si="2"/>
        <v>4.2483392492539622E-2</v>
      </c>
      <c r="AD99">
        <f t="shared" si="2"/>
        <v>5.8351221612414857E-2</v>
      </c>
      <c r="AE99">
        <f t="shared" si="2"/>
        <v>0.18775047312641935</v>
      </c>
      <c r="AF99">
        <f t="shared" si="2"/>
        <v>0</v>
      </c>
      <c r="AG99">
        <f t="shared" si="2"/>
        <v>0</v>
      </c>
      <c r="AH99">
        <f t="shared" si="2"/>
        <v>0.25937362159450894</v>
      </c>
      <c r="AI99">
        <f t="shared" si="2"/>
        <v>1.9505935978004714E-2</v>
      </c>
      <c r="AJ99">
        <f t="shared" si="2"/>
        <v>0</v>
      </c>
      <c r="AK99">
        <f t="shared" si="2"/>
        <v>0.30501923404255299</v>
      </c>
      <c r="AL99">
        <f t="shared" si="2"/>
        <v>0.10094477065404493</v>
      </c>
      <c r="AM99">
        <f t="shared" si="2"/>
        <v>7.7054996249062268E-3</v>
      </c>
      <c r="AN99">
        <f t="shared" si="2"/>
        <v>0</v>
      </c>
      <c r="AO99">
        <f t="shared" si="2"/>
        <v>0</v>
      </c>
      <c r="AP99">
        <f t="shared" si="2"/>
        <v>3.8480365000000002E-2</v>
      </c>
      <c r="AQ99">
        <f t="shared" si="2"/>
        <v>0</v>
      </c>
      <c r="AR99">
        <f t="shared" si="2"/>
        <v>3.0459211956521726E-2</v>
      </c>
      <c r="AS99">
        <f t="shared" si="2"/>
        <v>3.1289478144513799E-2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15.227791095593394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</v>
      </c>
      <c r="L3">
        <v>203.43</v>
      </c>
      <c r="M3">
        <v>26.87</v>
      </c>
      <c r="N3">
        <v>34.550000000000004</v>
      </c>
      <c r="O3">
        <v>0</v>
      </c>
      <c r="P3">
        <v>30.67</v>
      </c>
      <c r="Q3">
        <v>2.8800000000000003</v>
      </c>
      <c r="R3">
        <v>6.7177858319604606</v>
      </c>
      <c r="S3">
        <v>3.8400000000000007</v>
      </c>
      <c r="T3">
        <v>0</v>
      </c>
      <c r="U3">
        <v>24.66</v>
      </c>
      <c r="V3">
        <v>5.9999999999999991</v>
      </c>
      <c r="W3">
        <v>9.5971797884841372</v>
      </c>
      <c r="X3">
        <v>42.220000000000006</v>
      </c>
      <c r="Y3">
        <v>0</v>
      </c>
      <c r="Z3">
        <v>0</v>
      </c>
      <c r="AA3">
        <v>0</v>
      </c>
      <c r="AB3">
        <v>0.70570142535633895</v>
      </c>
      <c r="AC3">
        <v>0</v>
      </c>
      <c r="AD3">
        <v>2.6815457986373961</v>
      </c>
      <c r="AE3">
        <v>4.8507138531415599</v>
      </c>
      <c r="AF3">
        <v>2.6108265720081136</v>
      </c>
      <c r="AG3">
        <v>12.354836000000002</v>
      </c>
      <c r="AH3">
        <v>0</v>
      </c>
      <c r="AI3">
        <v>0</v>
      </c>
      <c r="AJ3">
        <v>0</v>
      </c>
      <c r="AK3">
        <v>15.351120567375888</v>
      </c>
      <c r="AL3">
        <v>0</v>
      </c>
      <c r="AM3">
        <v>0</v>
      </c>
      <c r="AN3">
        <v>0</v>
      </c>
      <c r="AO3">
        <v>0</v>
      </c>
      <c r="AP3">
        <v>3.5097920000000005</v>
      </c>
      <c r="AQ3">
        <v>4.396807936507936</v>
      </c>
      <c r="AR3">
        <v>0.32826902173913047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441.49140677618027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</v>
      </c>
      <c r="L4">
        <v>203.43</v>
      </c>
      <c r="M4">
        <v>26.87</v>
      </c>
      <c r="N4">
        <v>34.550000000000004</v>
      </c>
      <c r="O4">
        <v>0</v>
      </c>
      <c r="P4">
        <v>30.67</v>
      </c>
      <c r="Q4">
        <v>2.8800000000000003</v>
      </c>
      <c r="R4">
        <v>6.7177858319604606</v>
      </c>
      <c r="S4">
        <v>3.8400000000000007</v>
      </c>
      <c r="T4">
        <v>0</v>
      </c>
      <c r="U4">
        <v>24.66</v>
      </c>
      <c r="V4">
        <v>5.7600000000000007</v>
      </c>
      <c r="W4">
        <v>9.5971797884841372</v>
      </c>
      <c r="X4">
        <v>42.220000000000006</v>
      </c>
      <c r="Y4">
        <v>0</v>
      </c>
      <c r="Z4">
        <v>0</v>
      </c>
      <c r="AA4">
        <v>0</v>
      </c>
      <c r="AB4">
        <v>0.70570142535633895</v>
      </c>
      <c r="AC4">
        <v>0</v>
      </c>
      <c r="AD4">
        <v>2.6815457986373961</v>
      </c>
      <c r="AE4">
        <v>4.8507138531415599</v>
      </c>
      <c r="AF4">
        <v>2.6108265720081136</v>
      </c>
      <c r="AG4">
        <v>12.354836000000002</v>
      </c>
      <c r="AH4">
        <v>0</v>
      </c>
      <c r="AI4">
        <v>0</v>
      </c>
      <c r="AJ4">
        <v>0</v>
      </c>
      <c r="AK4">
        <v>15.351120567375888</v>
      </c>
      <c r="AL4">
        <v>0</v>
      </c>
      <c r="AM4">
        <v>0</v>
      </c>
      <c r="AN4">
        <v>0</v>
      </c>
      <c r="AO4">
        <v>0</v>
      </c>
      <c r="AP4">
        <v>3.5097920000000005</v>
      </c>
      <c r="AQ4">
        <v>4.396807936507936</v>
      </c>
      <c r="AR4">
        <v>0.32826902173913047</v>
      </c>
      <c r="AS4">
        <v>1.3468279809693726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441.25140677618026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</v>
      </c>
      <c r="L5">
        <v>203.43</v>
      </c>
      <c r="M5">
        <v>26.87</v>
      </c>
      <c r="N5">
        <v>34.550000000000004</v>
      </c>
      <c r="O5">
        <v>0</v>
      </c>
      <c r="P5">
        <v>30.67</v>
      </c>
      <c r="Q5">
        <v>2.8800000000000003</v>
      </c>
      <c r="R5">
        <v>6.7177858319604606</v>
      </c>
      <c r="S5">
        <v>3.8400000000000007</v>
      </c>
      <c r="T5">
        <v>0</v>
      </c>
      <c r="U5">
        <v>24.66</v>
      </c>
      <c r="V5">
        <v>5.7600000000000007</v>
      </c>
      <c r="W5">
        <v>9.5971797884841372</v>
      </c>
      <c r="X5">
        <v>42.22</v>
      </c>
      <c r="Y5">
        <v>0</v>
      </c>
      <c r="Z5">
        <v>0</v>
      </c>
      <c r="AA5">
        <v>0</v>
      </c>
      <c r="AB5">
        <v>0.70570142535633895</v>
      </c>
      <c r="AC5">
        <v>0</v>
      </c>
      <c r="AD5">
        <v>2.6815457986373961</v>
      </c>
      <c r="AE5">
        <v>4.8507138531415599</v>
      </c>
      <c r="AF5">
        <v>2.6108265720081136</v>
      </c>
      <c r="AG5">
        <v>12.354836000000002</v>
      </c>
      <c r="AH5">
        <v>0</v>
      </c>
      <c r="AI5">
        <v>0</v>
      </c>
      <c r="AJ5">
        <v>0</v>
      </c>
      <c r="AK5">
        <v>15.351120567375888</v>
      </c>
      <c r="AL5">
        <v>0</v>
      </c>
      <c r="AM5">
        <v>0</v>
      </c>
      <c r="AN5">
        <v>0</v>
      </c>
      <c r="AO5">
        <v>0</v>
      </c>
      <c r="AP5">
        <v>1.6966040000000004</v>
      </c>
      <c r="AQ5">
        <v>4.396807936507936</v>
      </c>
      <c r="AR5">
        <v>0.32826902173913047</v>
      </c>
      <c r="AS5">
        <v>1.3468279809693726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439.43821877618018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</v>
      </c>
      <c r="L6">
        <v>203.43</v>
      </c>
      <c r="M6">
        <v>26.87</v>
      </c>
      <c r="N6">
        <v>34.550000000000004</v>
      </c>
      <c r="O6">
        <v>0</v>
      </c>
      <c r="P6">
        <v>30.67</v>
      </c>
      <c r="Q6">
        <v>2.8800000000000003</v>
      </c>
      <c r="R6">
        <v>6.7177858319604606</v>
      </c>
      <c r="S6">
        <v>3.8400000000000007</v>
      </c>
      <c r="T6">
        <v>0</v>
      </c>
      <c r="U6">
        <v>24.66</v>
      </c>
      <c r="V6">
        <v>5.7600000000000007</v>
      </c>
      <c r="W6">
        <v>9.5971797884841372</v>
      </c>
      <c r="X6">
        <v>42.22</v>
      </c>
      <c r="Y6">
        <v>0</v>
      </c>
      <c r="Z6">
        <v>0</v>
      </c>
      <c r="AA6">
        <v>0</v>
      </c>
      <c r="AB6">
        <v>0.70570142535633895</v>
      </c>
      <c r="AC6">
        <v>0</v>
      </c>
      <c r="AD6">
        <v>2.6815457986373961</v>
      </c>
      <c r="AE6">
        <v>4.8507138531415599</v>
      </c>
      <c r="AF6">
        <v>2.6108265720081136</v>
      </c>
      <c r="AG6">
        <v>12.354836000000002</v>
      </c>
      <c r="AH6">
        <v>0</v>
      </c>
      <c r="AI6">
        <v>0</v>
      </c>
      <c r="AJ6">
        <v>0</v>
      </c>
      <c r="AK6">
        <v>15.351120567375888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4.396807936507936</v>
      </c>
      <c r="AR6">
        <v>0.32826902173913047</v>
      </c>
      <c r="AS6">
        <v>1.3468279809693726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439.43821877618018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</v>
      </c>
      <c r="L7">
        <v>203.43</v>
      </c>
      <c r="M7">
        <v>26.87</v>
      </c>
      <c r="N7">
        <v>34.550000000000004</v>
      </c>
      <c r="O7">
        <v>0</v>
      </c>
      <c r="P7">
        <v>30.67</v>
      </c>
      <c r="Q7">
        <v>2.8800000000000003</v>
      </c>
      <c r="R7">
        <v>6.7177858319604606</v>
      </c>
      <c r="S7">
        <v>3.8400000000000007</v>
      </c>
      <c r="T7">
        <v>0</v>
      </c>
      <c r="U7">
        <v>24.66</v>
      </c>
      <c r="V7">
        <v>5.7600000000000007</v>
      </c>
      <c r="W7">
        <v>9.5971797884841372</v>
      </c>
      <c r="X7">
        <v>42.22</v>
      </c>
      <c r="Y7">
        <v>0</v>
      </c>
      <c r="Z7">
        <v>0</v>
      </c>
      <c r="AA7">
        <v>0</v>
      </c>
      <c r="AB7">
        <v>0.70570142535633895</v>
      </c>
      <c r="AC7">
        <v>0</v>
      </c>
      <c r="AD7">
        <v>0.3896525359576079</v>
      </c>
      <c r="AE7">
        <v>4.8507138531415599</v>
      </c>
      <c r="AF7">
        <v>2.6108265720081136</v>
      </c>
      <c r="AG7">
        <v>12.354836000000002</v>
      </c>
      <c r="AH7">
        <v>0</v>
      </c>
      <c r="AI7">
        <v>0</v>
      </c>
      <c r="AJ7">
        <v>0</v>
      </c>
      <c r="AK7">
        <v>15.351120567375888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4.396807936507936</v>
      </c>
      <c r="AR7">
        <v>0.32826902173913047</v>
      </c>
      <c r="AS7">
        <v>1.3468279809693726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437.14632551350041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</v>
      </c>
      <c r="L8">
        <v>203.43</v>
      </c>
      <c r="M8">
        <v>26.87</v>
      </c>
      <c r="N8">
        <v>34.550000000000004</v>
      </c>
      <c r="O8">
        <v>0</v>
      </c>
      <c r="P8">
        <v>30.67</v>
      </c>
      <c r="Q8">
        <v>2.8800000000000003</v>
      </c>
      <c r="R8">
        <v>6.7177858319604606</v>
      </c>
      <c r="S8">
        <v>3.8400000000000007</v>
      </c>
      <c r="T8">
        <v>0</v>
      </c>
      <c r="U8">
        <v>24.66</v>
      </c>
      <c r="V8">
        <v>5.7600000000000007</v>
      </c>
      <c r="W8">
        <v>9.5971797884841372</v>
      </c>
      <c r="X8">
        <v>42.22</v>
      </c>
      <c r="Y8">
        <v>0</v>
      </c>
      <c r="Z8">
        <v>0</v>
      </c>
      <c r="AA8">
        <v>0</v>
      </c>
      <c r="AB8">
        <v>0.70570142535633895</v>
      </c>
      <c r="AC8">
        <v>0</v>
      </c>
      <c r="AD8">
        <v>0.3896525359576079</v>
      </c>
      <c r="AE8">
        <v>4.8507138531415599</v>
      </c>
      <c r="AF8">
        <v>2.6108265720081136</v>
      </c>
      <c r="AG8">
        <v>12.354836000000002</v>
      </c>
      <c r="AH8">
        <v>0</v>
      </c>
      <c r="AI8">
        <v>0</v>
      </c>
      <c r="AJ8">
        <v>0</v>
      </c>
      <c r="AK8">
        <v>15.351120567375888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4.396807936507936</v>
      </c>
      <c r="AR8">
        <v>0.32826902173913047</v>
      </c>
      <c r="AS8">
        <v>1.3468279809693726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437.14632551350041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</v>
      </c>
      <c r="L9">
        <v>203.43</v>
      </c>
      <c r="M9">
        <v>26.87</v>
      </c>
      <c r="N9">
        <v>34.550000000000004</v>
      </c>
      <c r="O9">
        <v>0</v>
      </c>
      <c r="P9">
        <v>30.67</v>
      </c>
      <c r="Q9">
        <v>2.8800000000000003</v>
      </c>
      <c r="R9">
        <v>6.7177858319604606</v>
      </c>
      <c r="S9">
        <v>3.8400000000000007</v>
      </c>
      <c r="T9">
        <v>0</v>
      </c>
      <c r="U9">
        <v>24.66</v>
      </c>
      <c r="V9">
        <v>3.3600000000000003</v>
      </c>
      <c r="W9">
        <v>9.5971797884841372</v>
      </c>
      <c r="X9">
        <v>42.22</v>
      </c>
      <c r="Y9">
        <v>0</v>
      </c>
      <c r="Z9">
        <v>0</v>
      </c>
      <c r="AA9">
        <v>0</v>
      </c>
      <c r="AB9">
        <v>0.70570142535633895</v>
      </c>
      <c r="AC9">
        <v>0</v>
      </c>
      <c r="AD9">
        <v>0.3896525359576079</v>
      </c>
      <c r="AE9">
        <v>4.8507138531415599</v>
      </c>
      <c r="AF9">
        <v>2.6108265720081136</v>
      </c>
      <c r="AG9">
        <v>12.354836000000002</v>
      </c>
      <c r="AH9">
        <v>0</v>
      </c>
      <c r="AI9">
        <v>0</v>
      </c>
      <c r="AJ9">
        <v>0</v>
      </c>
      <c r="AK9">
        <v>15.351120567375888</v>
      </c>
      <c r="AL9">
        <v>0</v>
      </c>
      <c r="AM9">
        <v>0</v>
      </c>
      <c r="AN9">
        <v>0</v>
      </c>
      <c r="AO9">
        <v>0</v>
      </c>
      <c r="AP9">
        <v>3.5097920000000005</v>
      </c>
      <c r="AQ9">
        <v>4.396807936507936</v>
      </c>
      <c r="AR9">
        <v>0.32826902173913047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436.55951351350046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</v>
      </c>
      <c r="L10">
        <v>203.43</v>
      </c>
      <c r="M10">
        <v>26.87</v>
      </c>
      <c r="N10">
        <v>34.550000000000004</v>
      </c>
      <c r="O10">
        <v>0</v>
      </c>
      <c r="P10">
        <v>30.67</v>
      </c>
      <c r="Q10">
        <v>2.8800000000000003</v>
      </c>
      <c r="R10">
        <v>6.7177858319604606</v>
      </c>
      <c r="S10">
        <v>3.8400000000000007</v>
      </c>
      <c r="T10">
        <v>0</v>
      </c>
      <c r="U10">
        <v>24.66</v>
      </c>
      <c r="V10">
        <v>3.3600000000000003</v>
      </c>
      <c r="W10">
        <v>9.5971797884841372</v>
      </c>
      <c r="X10">
        <v>42.22</v>
      </c>
      <c r="Y10">
        <v>0</v>
      </c>
      <c r="Z10">
        <v>0</v>
      </c>
      <c r="AA10">
        <v>0</v>
      </c>
      <c r="AB10">
        <v>0.70570142535633895</v>
      </c>
      <c r="AC10">
        <v>0</v>
      </c>
      <c r="AD10">
        <v>0.3896525359576079</v>
      </c>
      <c r="AE10">
        <v>4.8507138531415599</v>
      </c>
      <c r="AF10">
        <v>2.6108265720081136</v>
      </c>
      <c r="AG10">
        <v>12.354836000000002</v>
      </c>
      <c r="AH10">
        <v>0</v>
      </c>
      <c r="AI10">
        <v>0</v>
      </c>
      <c r="AJ10">
        <v>0</v>
      </c>
      <c r="AK10">
        <v>15.351120567375888</v>
      </c>
      <c r="AL10">
        <v>0</v>
      </c>
      <c r="AM10">
        <v>0</v>
      </c>
      <c r="AN10">
        <v>0</v>
      </c>
      <c r="AO10">
        <v>0</v>
      </c>
      <c r="AP10">
        <v>3.5097920000000005</v>
      </c>
      <c r="AQ10">
        <v>4.396807936507936</v>
      </c>
      <c r="AR10">
        <v>0.32826902173913047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436.55951351350046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</v>
      </c>
      <c r="L11">
        <v>203.43</v>
      </c>
      <c r="M11">
        <v>26.87</v>
      </c>
      <c r="N11">
        <v>34.550000000000004</v>
      </c>
      <c r="O11">
        <v>0</v>
      </c>
      <c r="P11">
        <v>30.67</v>
      </c>
      <c r="Q11">
        <v>2.8800000000000003</v>
      </c>
      <c r="R11">
        <v>6.7177858319604606</v>
      </c>
      <c r="S11">
        <v>3.8400000000000007</v>
      </c>
      <c r="T11">
        <v>0</v>
      </c>
      <c r="U11">
        <v>24.66</v>
      </c>
      <c r="V11">
        <v>3.3600000000000003</v>
      </c>
      <c r="W11">
        <v>9.5971797884841372</v>
      </c>
      <c r="X11">
        <v>42.22</v>
      </c>
      <c r="Y11">
        <v>0</v>
      </c>
      <c r="Z11">
        <v>0</v>
      </c>
      <c r="AA11">
        <v>0</v>
      </c>
      <c r="AB11">
        <v>0.70570142535633895</v>
      </c>
      <c r="AC11">
        <v>0</v>
      </c>
      <c r="AD11">
        <v>0.3896525359576079</v>
      </c>
      <c r="AE11">
        <v>4.8507138531415599</v>
      </c>
      <c r="AF11">
        <v>2.6108265720081136</v>
      </c>
      <c r="AG11">
        <v>12.354836000000002</v>
      </c>
      <c r="AH11">
        <v>0</v>
      </c>
      <c r="AI11">
        <v>0</v>
      </c>
      <c r="AJ11">
        <v>0</v>
      </c>
      <c r="AK11">
        <v>15.351120567375888</v>
      </c>
      <c r="AL11">
        <v>0</v>
      </c>
      <c r="AM11">
        <v>0</v>
      </c>
      <c r="AN11">
        <v>0</v>
      </c>
      <c r="AO11">
        <v>0</v>
      </c>
      <c r="AP11">
        <v>1.6966040000000004</v>
      </c>
      <c r="AQ11">
        <v>4.396807936507936</v>
      </c>
      <c r="AR11">
        <v>0.32826902173913047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434.74632551350044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</v>
      </c>
      <c r="L12">
        <v>203.43</v>
      </c>
      <c r="M12">
        <v>26.87</v>
      </c>
      <c r="N12">
        <v>34.550000000000004</v>
      </c>
      <c r="O12">
        <v>0</v>
      </c>
      <c r="P12">
        <v>30.67</v>
      </c>
      <c r="Q12">
        <v>2.8800000000000003</v>
      </c>
      <c r="R12">
        <v>6.7177858319604606</v>
      </c>
      <c r="S12">
        <v>3.8400000000000007</v>
      </c>
      <c r="T12">
        <v>0</v>
      </c>
      <c r="U12">
        <v>24.66</v>
      </c>
      <c r="V12">
        <v>3.3600000000000003</v>
      </c>
      <c r="W12">
        <v>9.5971797884841372</v>
      </c>
      <c r="X12">
        <v>42.22</v>
      </c>
      <c r="Y12">
        <v>0</v>
      </c>
      <c r="Z12">
        <v>0</v>
      </c>
      <c r="AA12">
        <v>0</v>
      </c>
      <c r="AB12">
        <v>0.70570142535633895</v>
      </c>
      <c r="AC12">
        <v>0</v>
      </c>
      <c r="AD12">
        <v>0.3896525359576079</v>
      </c>
      <c r="AE12">
        <v>4.8507138531415599</v>
      </c>
      <c r="AF12">
        <v>2.6108265720081136</v>
      </c>
      <c r="AG12">
        <v>12.354836000000002</v>
      </c>
      <c r="AH12">
        <v>0</v>
      </c>
      <c r="AI12">
        <v>0</v>
      </c>
      <c r="AJ12">
        <v>0</v>
      </c>
      <c r="AK12">
        <v>15.351120567375888</v>
      </c>
      <c r="AL12">
        <v>0</v>
      </c>
      <c r="AM12">
        <v>0</v>
      </c>
      <c r="AN12">
        <v>0</v>
      </c>
      <c r="AO12">
        <v>0</v>
      </c>
      <c r="AP12">
        <v>1.6966040000000004</v>
      </c>
      <c r="AQ12">
        <v>4.396807936507936</v>
      </c>
      <c r="AR12">
        <v>0.32826902173913047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434.74632551350044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</v>
      </c>
      <c r="L13">
        <v>203.43</v>
      </c>
      <c r="M13">
        <v>26.87</v>
      </c>
      <c r="N13">
        <v>34.550000000000004</v>
      </c>
      <c r="O13">
        <v>0</v>
      </c>
      <c r="P13">
        <v>30.67</v>
      </c>
      <c r="Q13">
        <v>2.8800000000000003</v>
      </c>
      <c r="R13">
        <v>6.7177858319604606</v>
      </c>
      <c r="S13">
        <v>3.8400000000000007</v>
      </c>
      <c r="T13">
        <v>0</v>
      </c>
      <c r="U13">
        <v>24.66</v>
      </c>
      <c r="V13">
        <v>3.3600000000000003</v>
      </c>
      <c r="W13">
        <v>9.5971797884841372</v>
      </c>
      <c r="X13">
        <v>42.22</v>
      </c>
      <c r="Y13">
        <v>0</v>
      </c>
      <c r="Z13">
        <v>0</v>
      </c>
      <c r="AA13">
        <v>0</v>
      </c>
      <c r="AB13">
        <v>0.70570142535633895</v>
      </c>
      <c r="AC13">
        <v>0</v>
      </c>
      <c r="AD13">
        <v>0.3896525359576079</v>
      </c>
      <c r="AE13">
        <v>4.8507138531415599</v>
      </c>
      <c r="AF13">
        <v>2.6108265720081136</v>
      </c>
      <c r="AG13">
        <v>12.354836000000002</v>
      </c>
      <c r="AH13">
        <v>0</v>
      </c>
      <c r="AI13">
        <v>0</v>
      </c>
      <c r="AJ13">
        <v>0</v>
      </c>
      <c r="AK13">
        <v>15.351120567375888</v>
      </c>
      <c r="AL13">
        <v>0</v>
      </c>
      <c r="AM13">
        <v>0</v>
      </c>
      <c r="AN13">
        <v>0</v>
      </c>
      <c r="AO13">
        <v>0</v>
      </c>
      <c r="AP13">
        <v>1.6966040000000004</v>
      </c>
      <c r="AQ13">
        <v>4.396807936507936</v>
      </c>
      <c r="AR13">
        <v>0.32826902173913047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434.74632551350044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</v>
      </c>
      <c r="L14">
        <v>203.43</v>
      </c>
      <c r="M14">
        <v>26.87</v>
      </c>
      <c r="N14">
        <v>34.550000000000004</v>
      </c>
      <c r="O14">
        <v>0</v>
      </c>
      <c r="P14">
        <v>30.67</v>
      </c>
      <c r="Q14">
        <v>2.8800000000000003</v>
      </c>
      <c r="R14">
        <v>6.7177858319604606</v>
      </c>
      <c r="S14">
        <v>3.8400000000000007</v>
      </c>
      <c r="T14">
        <v>0</v>
      </c>
      <c r="U14">
        <v>24.66</v>
      </c>
      <c r="V14">
        <v>3.3600000000000003</v>
      </c>
      <c r="W14">
        <v>9.5971797884841372</v>
      </c>
      <c r="X14">
        <v>42.22</v>
      </c>
      <c r="Y14">
        <v>0</v>
      </c>
      <c r="Z14">
        <v>0</v>
      </c>
      <c r="AA14">
        <v>0</v>
      </c>
      <c r="AB14">
        <v>0.70570142535633895</v>
      </c>
      <c r="AC14">
        <v>0</v>
      </c>
      <c r="AD14">
        <v>0.3896525359576079</v>
      </c>
      <c r="AE14">
        <v>4.8507138531415599</v>
      </c>
      <c r="AF14">
        <v>2.6108265720081136</v>
      </c>
      <c r="AG14">
        <v>12.354836000000002</v>
      </c>
      <c r="AH14">
        <v>0</v>
      </c>
      <c r="AI14">
        <v>0</v>
      </c>
      <c r="AJ14">
        <v>0</v>
      </c>
      <c r="AK14">
        <v>15.351120567375888</v>
      </c>
      <c r="AL14">
        <v>0</v>
      </c>
      <c r="AM14">
        <v>0</v>
      </c>
      <c r="AN14">
        <v>0</v>
      </c>
      <c r="AO14">
        <v>0</v>
      </c>
      <c r="AP14">
        <v>1.6966040000000004</v>
      </c>
      <c r="AQ14">
        <v>4.396807936507936</v>
      </c>
      <c r="AR14">
        <v>0.32826902173913047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434.74632551350044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</v>
      </c>
      <c r="L15">
        <v>203.43</v>
      </c>
      <c r="M15">
        <v>26.87</v>
      </c>
      <c r="N15">
        <v>34.550000000000004</v>
      </c>
      <c r="O15">
        <v>0</v>
      </c>
      <c r="P15">
        <v>30.67</v>
      </c>
      <c r="Q15">
        <v>2.8800000000000003</v>
      </c>
      <c r="R15">
        <v>6.7177858319604606</v>
      </c>
      <c r="S15">
        <v>3.8400000000000007</v>
      </c>
      <c r="T15">
        <v>0</v>
      </c>
      <c r="U15">
        <v>24.66</v>
      </c>
      <c r="V15">
        <v>3.3600000000000003</v>
      </c>
      <c r="W15">
        <v>9.5971797884841372</v>
      </c>
      <c r="X15">
        <v>42.22</v>
      </c>
      <c r="Y15">
        <v>0</v>
      </c>
      <c r="Z15">
        <v>0</v>
      </c>
      <c r="AA15">
        <v>0</v>
      </c>
      <c r="AB15">
        <v>0.70570142535633895</v>
      </c>
      <c r="AC15">
        <v>0</v>
      </c>
      <c r="AD15">
        <v>0.3896525359576079</v>
      </c>
      <c r="AE15">
        <v>9.70449583648751</v>
      </c>
      <c r="AF15">
        <v>2.6108265720081136</v>
      </c>
      <c r="AG15">
        <v>12.354836000000002</v>
      </c>
      <c r="AH15">
        <v>0</v>
      </c>
      <c r="AI15">
        <v>0</v>
      </c>
      <c r="AJ15">
        <v>0</v>
      </c>
      <c r="AK15">
        <v>15.351120567375888</v>
      </c>
      <c r="AL15">
        <v>0</v>
      </c>
      <c r="AM15">
        <v>0</v>
      </c>
      <c r="AN15">
        <v>0</v>
      </c>
      <c r="AO15">
        <v>0</v>
      </c>
      <c r="AP15">
        <v>1.6966040000000004</v>
      </c>
      <c r="AQ15">
        <v>4.396807936507936</v>
      </c>
      <c r="AR15">
        <v>0.32826902173913047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439.60010749684642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</v>
      </c>
      <c r="L16">
        <v>203.43</v>
      </c>
      <c r="M16">
        <v>26.87</v>
      </c>
      <c r="N16">
        <v>34.550000000000004</v>
      </c>
      <c r="O16">
        <v>0</v>
      </c>
      <c r="P16">
        <v>30.67</v>
      </c>
      <c r="Q16">
        <v>2.8800000000000003</v>
      </c>
      <c r="R16">
        <v>6.7177858319604606</v>
      </c>
      <c r="S16">
        <v>3.8400000000000007</v>
      </c>
      <c r="T16">
        <v>0</v>
      </c>
      <c r="U16">
        <v>24.66</v>
      </c>
      <c r="V16">
        <v>3.3600000000000003</v>
      </c>
      <c r="W16">
        <v>9.5971797884841372</v>
      </c>
      <c r="X16">
        <v>42.22</v>
      </c>
      <c r="Y16">
        <v>0</v>
      </c>
      <c r="Z16">
        <v>0</v>
      </c>
      <c r="AA16">
        <v>0</v>
      </c>
      <c r="AB16">
        <v>0.70570142535633895</v>
      </c>
      <c r="AC16">
        <v>0</v>
      </c>
      <c r="AD16">
        <v>0.3896525359576079</v>
      </c>
      <c r="AE16">
        <v>9.70449583648751</v>
      </c>
      <c r="AF16">
        <v>2.6108265720081136</v>
      </c>
      <c r="AG16">
        <v>12.354836000000002</v>
      </c>
      <c r="AH16">
        <v>6.1329404435058077</v>
      </c>
      <c r="AI16">
        <v>0</v>
      </c>
      <c r="AJ16">
        <v>0</v>
      </c>
      <c r="AK16">
        <v>15.351120567375888</v>
      </c>
      <c r="AL16">
        <v>0</v>
      </c>
      <c r="AM16">
        <v>0</v>
      </c>
      <c r="AN16">
        <v>0</v>
      </c>
      <c r="AO16">
        <v>0</v>
      </c>
      <c r="AP16">
        <v>1.6966040000000004</v>
      </c>
      <c r="AQ16">
        <v>4.396807936507936</v>
      </c>
      <c r="AR16">
        <v>0.32826902173913047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445.73304794035221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</v>
      </c>
      <c r="L17">
        <v>203.43</v>
      </c>
      <c r="M17">
        <v>26.87</v>
      </c>
      <c r="N17">
        <v>34.550000000000004</v>
      </c>
      <c r="O17">
        <v>0</v>
      </c>
      <c r="P17">
        <v>30.67</v>
      </c>
      <c r="Q17">
        <v>2.8800000000000003</v>
      </c>
      <c r="R17">
        <v>6.7177858319604606</v>
      </c>
      <c r="S17">
        <v>3.8400000000000007</v>
      </c>
      <c r="T17">
        <v>0</v>
      </c>
      <c r="U17">
        <v>24.66</v>
      </c>
      <c r="V17">
        <v>3.3600000000000003</v>
      </c>
      <c r="W17">
        <v>9.5971797884841372</v>
      </c>
      <c r="X17">
        <v>42.22</v>
      </c>
      <c r="Y17">
        <v>0</v>
      </c>
      <c r="Z17">
        <v>0</v>
      </c>
      <c r="AA17">
        <v>0</v>
      </c>
      <c r="AB17">
        <v>0.70570142535633895</v>
      </c>
      <c r="AC17">
        <v>0</v>
      </c>
      <c r="AD17">
        <v>0.3896525359576079</v>
      </c>
      <c r="AE17">
        <v>9.70449583648751</v>
      </c>
      <c r="AF17">
        <v>2.6108265720081136</v>
      </c>
      <c r="AG17">
        <v>12.354836000000002</v>
      </c>
      <c r="AH17">
        <v>6.1329404435058077</v>
      </c>
      <c r="AI17">
        <v>0</v>
      </c>
      <c r="AJ17">
        <v>0</v>
      </c>
      <c r="AK17">
        <v>15.351120567375888</v>
      </c>
      <c r="AL17">
        <v>0</v>
      </c>
      <c r="AM17">
        <v>0</v>
      </c>
      <c r="AN17">
        <v>0</v>
      </c>
      <c r="AO17">
        <v>0</v>
      </c>
      <c r="AP17">
        <v>1.6966040000000004</v>
      </c>
      <c r="AQ17">
        <v>4.396807936507936</v>
      </c>
      <c r="AR17">
        <v>0.32826902173913047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445.73304794035221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</v>
      </c>
      <c r="L18">
        <v>203.43</v>
      </c>
      <c r="M18">
        <v>26.87</v>
      </c>
      <c r="N18">
        <v>34.550000000000004</v>
      </c>
      <c r="O18">
        <v>0</v>
      </c>
      <c r="P18">
        <v>30.67</v>
      </c>
      <c r="Q18">
        <v>2.8800000000000003</v>
      </c>
      <c r="R18">
        <v>6.7177858319604606</v>
      </c>
      <c r="S18">
        <v>3.8400000000000007</v>
      </c>
      <c r="T18">
        <v>0</v>
      </c>
      <c r="U18">
        <v>24.66</v>
      </c>
      <c r="V18">
        <v>3.3600000000000003</v>
      </c>
      <c r="W18">
        <v>9.5971797884841372</v>
      </c>
      <c r="X18">
        <v>42.22</v>
      </c>
      <c r="Y18">
        <v>0</v>
      </c>
      <c r="Z18">
        <v>0</v>
      </c>
      <c r="AA18">
        <v>0</v>
      </c>
      <c r="AB18">
        <v>0.70570142535633895</v>
      </c>
      <c r="AC18">
        <v>0</v>
      </c>
      <c r="AD18">
        <v>0.3896525359576079</v>
      </c>
      <c r="AE18">
        <v>9.70449583648751</v>
      </c>
      <c r="AF18">
        <v>2.6108265720081136</v>
      </c>
      <c r="AG18">
        <v>12.354836000000002</v>
      </c>
      <c r="AH18">
        <v>6.1329404435058077</v>
      </c>
      <c r="AI18">
        <v>0</v>
      </c>
      <c r="AJ18">
        <v>0</v>
      </c>
      <c r="AK18">
        <v>15.351120567375888</v>
      </c>
      <c r="AL18">
        <v>0</v>
      </c>
      <c r="AM18">
        <v>0</v>
      </c>
      <c r="AN18">
        <v>0</v>
      </c>
      <c r="AO18">
        <v>0</v>
      </c>
      <c r="AP18">
        <v>1.6966040000000004</v>
      </c>
      <c r="AQ18">
        <v>4.396807936507936</v>
      </c>
      <c r="AR18">
        <v>0.32826902173913047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445.73304794035221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</v>
      </c>
      <c r="L19">
        <v>203.43</v>
      </c>
      <c r="M19">
        <v>26.87</v>
      </c>
      <c r="N19">
        <v>34.550000000000004</v>
      </c>
      <c r="O19">
        <v>0</v>
      </c>
      <c r="P19">
        <v>30.67</v>
      </c>
      <c r="Q19">
        <v>2.8800000000000003</v>
      </c>
      <c r="R19">
        <v>6.7177858319604606</v>
      </c>
      <c r="S19">
        <v>3.8400000000000007</v>
      </c>
      <c r="T19">
        <v>0</v>
      </c>
      <c r="U19">
        <v>24.66</v>
      </c>
      <c r="V19">
        <v>3.3600000000000003</v>
      </c>
      <c r="W19">
        <v>9.5971797884841372</v>
      </c>
      <c r="X19">
        <v>42.22</v>
      </c>
      <c r="Y19">
        <v>0</v>
      </c>
      <c r="Z19">
        <v>0</v>
      </c>
      <c r="AA19">
        <v>0</v>
      </c>
      <c r="AB19">
        <v>0.70570142535633895</v>
      </c>
      <c r="AC19">
        <v>0</v>
      </c>
      <c r="AD19">
        <v>0.3896525359576079</v>
      </c>
      <c r="AE19">
        <v>9.70449583648751</v>
      </c>
      <c r="AF19">
        <v>2.6108265720081136</v>
      </c>
      <c r="AG19">
        <v>12.354836000000002</v>
      </c>
      <c r="AH19">
        <v>6.1329404435058077</v>
      </c>
      <c r="AI19">
        <v>0</v>
      </c>
      <c r="AJ19">
        <v>0</v>
      </c>
      <c r="AK19">
        <v>15.351120567375888</v>
      </c>
      <c r="AL19">
        <v>0</v>
      </c>
      <c r="AM19">
        <v>0</v>
      </c>
      <c r="AN19">
        <v>0</v>
      </c>
      <c r="AO19">
        <v>0</v>
      </c>
      <c r="AP19">
        <v>1.6966040000000004</v>
      </c>
      <c r="AQ19">
        <v>4.396807936507936</v>
      </c>
      <c r="AR19">
        <v>0.32826902173913047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445.73304794035221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</v>
      </c>
      <c r="L20">
        <v>203.43</v>
      </c>
      <c r="M20">
        <v>26.87</v>
      </c>
      <c r="N20">
        <v>34.550000000000004</v>
      </c>
      <c r="O20">
        <v>0</v>
      </c>
      <c r="P20">
        <v>30.67</v>
      </c>
      <c r="Q20">
        <v>2.8800000000000003</v>
      </c>
      <c r="R20">
        <v>6.7177858319604606</v>
      </c>
      <c r="S20">
        <v>3.8400000000000007</v>
      </c>
      <c r="T20">
        <v>0</v>
      </c>
      <c r="U20">
        <v>24.66</v>
      </c>
      <c r="V20">
        <v>3.3600000000000003</v>
      </c>
      <c r="W20">
        <v>9.5971797884841372</v>
      </c>
      <c r="X20">
        <v>42.22</v>
      </c>
      <c r="Y20">
        <v>0</v>
      </c>
      <c r="Z20">
        <v>0</v>
      </c>
      <c r="AA20">
        <v>0</v>
      </c>
      <c r="AB20">
        <v>0.70570142535633895</v>
      </c>
      <c r="AC20">
        <v>0</v>
      </c>
      <c r="AD20">
        <v>0.3896525359576079</v>
      </c>
      <c r="AE20">
        <v>9.70449583648751</v>
      </c>
      <c r="AF20">
        <v>2.6108265720081136</v>
      </c>
      <c r="AG20">
        <v>12.354836000000002</v>
      </c>
      <c r="AH20">
        <v>6.1329404435058077</v>
      </c>
      <c r="AI20">
        <v>0</v>
      </c>
      <c r="AJ20">
        <v>0</v>
      </c>
      <c r="AK20">
        <v>15.351120567375888</v>
      </c>
      <c r="AL20">
        <v>0</v>
      </c>
      <c r="AM20">
        <v>0</v>
      </c>
      <c r="AN20">
        <v>0</v>
      </c>
      <c r="AO20">
        <v>0</v>
      </c>
      <c r="AP20">
        <v>1.6966040000000004</v>
      </c>
      <c r="AQ20">
        <v>4.396807936507936</v>
      </c>
      <c r="AR20">
        <v>0.32826902173913047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445.73304794035221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</v>
      </c>
      <c r="L21">
        <v>203.43</v>
      </c>
      <c r="M21">
        <v>26.87</v>
      </c>
      <c r="N21">
        <v>34.550000000000004</v>
      </c>
      <c r="O21">
        <v>0</v>
      </c>
      <c r="P21">
        <v>30.67</v>
      </c>
      <c r="Q21">
        <v>2.8800000000000003</v>
      </c>
      <c r="R21">
        <v>6.7177858319604606</v>
      </c>
      <c r="S21">
        <v>3.8400000000000007</v>
      </c>
      <c r="T21">
        <v>0</v>
      </c>
      <c r="U21">
        <v>24.66</v>
      </c>
      <c r="V21">
        <v>3.3600000000000003</v>
      </c>
      <c r="W21">
        <v>9.5971797884841372</v>
      </c>
      <c r="X21">
        <v>42.22</v>
      </c>
      <c r="Y21">
        <v>0</v>
      </c>
      <c r="Z21">
        <v>0</v>
      </c>
      <c r="AA21">
        <v>0</v>
      </c>
      <c r="AB21">
        <v>0.70570142535633895</v>
      </c>
      <c r="AC21">
        <v>0</v>
      </c>
      <c r="AD21">
        <v>0.3896525359576079</v>
      </c>
      <c r="AE21">
        <v>9.70449583648751</v>
      </c>
      <c r="AF21">
        <v>2.6108265720081136</v>
      </c>
      <c r="AG21">
        <v>12.354836000000002</v>
      </c>
      <c r="AH21">
        <v>6.1329404435058077</v>
      </c>
      <c r="AI21">
        <v>0</v>
      </c>
      <c r="AJ21">
        <v>0</v>
      </c>
      <c r="AK21">
        <v>15.351120567375888</v>
      </c>
      <c r="AL21">
        <v>0</v>
      </c>
      <c r="AM21">
        <v>0</v>
      </c>
      <c r="AN21">
        <v>0</v>
      </c>
      <c r="AO21">
        <v>0</v>
      </c>
      <c r="AP21">
        <v>1.6966040000000004</v>
      </c>
      <c r="AQ21">
        <v>4.396807936507936</v>
      </c>
      <c r="AR21">
        <v>0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445.40477891861309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</v>
      </c>
      <c r="L22">
        <v>203.43</v>
      </c>
      <c r="M22">
        <v>26.87</v>
      </c>
      <c r="N22">
        <v>34.550000000000004</v>
      </c>
      <c r="O22">
        <v>0</v>
      </c>
      <c r="P22">
        <v>30.67</v>
      </c>
      <c r="Q22">
        <v>2.8800000000000003</v>
      </c>
      <c r="R22">
        <v>6.7177858319604606</v>
      </c>
      <c r="S22">
        <v>3.8400000000000007</v>
      </c>
      <c r="T22">
        <v>0</v>
      </c>
      <c r="U22">
        <v>24.66</v>
      </c>
      <c r="V22">
        <v>3.3600000000000003</v>
      </c>
      <c r="W22">
        <v>9.5971797884841372</v>
      </c>
      <c r="X22">
        <v>42.22</v>
      </c>
      <c r="Y22">
        <v>0</v>
      </c>
      <c r="Z22">
        <v>0</v>
      </c>
      <c r="AA22">
        <v>0</v>
      </c>
      <c r="AB22">
        <v>0.70570142535633895</v>
      </c>
      <c r="AC22">
        <v>0</v>
      </c>
      <c r="AD22">
        <v>0.3896525359576079</v>
      </c>
      <c r="AE22">
        <v>9.70449583648751</v>
      </c>
      <c r="AF22">
        <v>2.6108265720081136</v>
      </c>
      <c r="AG22">
        <v>12.354836000000002</v>
      </c>
      <c r="AH22">
        <v>6.1329404435058077</v>
      </c>
      <c r="AI22">
        <v>0</v>
      </c>
      <c r="AJ22">
        <v>0</v>
      </c>
      <c r="AK22">
        <v>15.351120567375888</v>
      </c>
      <c r="AL22">
        <v>0</v>
      </c>
      <c r="AM22">
        <v>0</v>
      </c>
      <c r="AN22">
        <v>0</v>
      </c>
      <c r="AO22">
        <v>0</v>
      </c>
      <c r="AP22">
        <v>1.6966040000000004</v>
      </c>
      <c r="AQ22">
        <v>4.396807936507936</v>
      </c>
      <c r="AR22">
        <v>0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445.40477891861309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</v>
      </c>
      <c r="L23">
        <v>203.43</v>
      </c>
      <c r="M23">
        <v>26.87</v>
      </c>
      <c r="N23">
        <v>34.550000000000004</v>
      </c>
      <c r="O23">
        <v>0</v>
      </c>
      <c r="P23">
        <v>30.67</v>
      </c>
      <c r="Q23">
        <v>2.8800000000000003</v>
      </c>
      <c r="R23">
        <v>6.7177858319604606</v>
      </c>
      <c r="S23">
        <v>3.8400000000000007</v>
      </c>
      <c r="T23">
        <v>0</v>
      </c>
      <c r="U23">
        <v>24.66</v>
      </c>
      <c r="V23">
        <v>3.3600000000000003</v>
      </c>
      <c r="W23">
        <v>9.5971606033717816</v>
      </c>
      <c r="X23">
        <v>41.859999999999992</v>
      </c>
      <c r="Y23">
        <v>0</v>
      </c>
      <c r="Z23">
        <v>0</v>
      </c>
      <c r="AA23">
        <v>0</v>
      </c>
      <c r="AB23">
        <v>0.70570142535633895</v>
      </c>
      <c r="AC23">
        <v>0</v>
      </c>
      <c r="AD23">
        <v>0.3896525359576079</v>
      </c>
      <c r="AE23">
        <v>9.70449583648751</v>
      </c>
      <c r="AF23">
        <v>2.6108265720081136</v>
      </c>
      <c r="AG23">
        <v>12.354836000000002</v>
      </c>
      <c r="AH23">
        <v>11.152195353748683</v>
      </c>
      <c r="AI23">
        <v>0</v>
      </c>
      <c r="AJ23">
        <v>0</v>
      </c>
      <c r="AK23">
        <v>15.351120567375888</v>
      </c>
      <c r="AL23">
        <v>0</v>
      </c>
      <c r="AM23">
        <v>0</v>
      </c>
      <c r="AN23">
        <v>0</v>
      </c>
      <c r="AO23">
        <v>0</v>
      </c>
      <c r="AP23">
        <v>1.6966040000000004</v>
      </c>
      <c r="AQ23">
        <v>4.396807936507936</v>
      </c>
      <c r="AR23">
        <v>0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450.06401464374369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</v>
      </c>
      <c r="L24">
        <v>203.43</v>
      </c>
      <c r="M24">
        <v>26.87</v>
      </c>
      <c r="N24">
        <v>34.550000000000004</v>
      </c>
      <c r="O24">
        <v>0</v>
      </c>
      <c r="P24">
        <v>30.67</v>
      </c>
      <c r="Q24">
        <v>2.8800000000000003</v>
      </c>
      <c r="R24">
        <v>6.7177858319604606</v>
      </c>
      <c r="S24">
        <v>3.8400000000000007</v>
      </c>
      <c r="T24">
        <v>0</v>
      </c>
      <c r="U24">
        <v>24.66</v>
      </c>
      <c r="V24">
        <v>3.3600000000000003</v>
      </c>
      <c r="W24">
        <v>9.5971606033717816</v>
      </c>
      <c r="X24">
        <v>42.22</v>
      </c>
      <c r="Y24">
        <v>0</v>
      </c>
      <c r="Z24">
        <v>0</v>
      </c>
      <c r="AA24">
        <v>0</v>
      </c>
      <c r="AB24">
        <v>0.70570142535633895</v>
      </c>
      <c r="AC24">
        <v>0</v>
      </c>
      <c r="AD24">
        <v>2.6815457986373961</v>
      </c>
      <c r="AE24">
        <v>9.70449583648751</v>
      </c>
      <c r="AF24">
        <v>2.6108265720081136</v>
      </c>
      <c r="AG24">
        <v>12.354836000000002</v>
      </c>
      <c r="AH24">
        <v>16.72675902851109</v>
      </c>
      <c r="AI24">
        <v>0</v>
      </c>
      <c r="AJ24">
        <v>0</v>
      </c>
      <c r="AK24">
        <v>15.351120567375888</v>
      </c>
      <c r="AL24">
        <v>0</v>
      </c>
      <c r="AM24">
        <v>0</v>
      </c>
      <c r="AN24">
        <v>0</v>
      </c>
      <c r="AO24">
        <v>0</v>
      </c>
      <c r="AP24">
        <v>1.6966040000000004</v>
      </c>
      <c r="AQ24">
        <v>4.396807936507936</v>
      </c>
      <c r="AR24">
        <v>0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458.29047158118578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</v>
      </c>
      <c r="L25">
        <v>203.43</v>
      </c>
      <c r="M25">
        <v>26.87</v>
      </c>
      <c r="N25">
        <v>34.550000000000004</v>
      </c>
      <c r="O25">
        <v>0</v>
      </c>
      <c r="P25">
        <v>30.67</v>
      </c>
      <c r="Q25">
        <v>2.8800000000000003</v>
      </c>
      <c r="R25">
        <v>6.7177858319604606</v>
      </c>
      <c r="S25">
        <v>3.8400000000000007</v>
      </c>
      <c r="T25">
        <v>0</v>
      </c>
      <c r="U25">
        <v>24.66</v>
      </c>
      <c r="V25">
        <v>3.3600000000000003</v>
      </c>
      <c r="W25">
        <v>9.5971606033717816</v>
      </c>
      <c r="X25">
        <v>42.22</v>
      </c>
      <c r="Y25">
        <v>0</v>
      </c>
      <c r="Z25">
        <v>0.32522727272727275</v>
      </c>
      <c r="AA25">
        <v>0</v>
      </c>
      <c r="AB25">
        <v>0.70570142535633895</v>
      </c>
      <c r="AC25">
        <v>0</v>
      </c>
      <c r="AD25">
        <v>2.6815457986373961</v>
      </c>
      <c r="AE25">
        <v>9.70449583648751</v>
      </c>
      <c r="AF25">
        <v>2.6108265720081136</v>
      </c>
      <c r="AG25">
        <v>12.354836000000002</v>
      </c>
      <c r="AH25">
        <v>27.265353537486803</v>
      </c>
      <c r="AI25">
        <v>0</v>
      </c>
      <c r="AJ25">
        <v>0</v>
      </c>
      <c r="AK25">
        <v>15.351120567375888</v>
      </c>
      <c r="AL25">
        <v>0</v>
      </c>
      <c r="AM25">
        <v>0</v>
      </c>
      <c r="AN25">
        <v>0</v>
      </c>
      <c r="AO25">
        <v>0</v>
      </c>
      <c r="AP25">
        <v>1.6966040000000004</v>
      </c>
      <c r="AQ25">
        <v>4.5809031746031739</v>
      </c>
      <c r="AR25">
        <v>0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469.33838860098405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</v>
      </c>
      <c r="L26">
        <v>203.43</v>
      </c>
      <c r="M26">
        <v>26.87</v>
      </c>
      <c r="N26">
        <v>34.550000000000004</v>
      </c>
      <c r="O26">
        <v>0</v>
      </c>
      <c r="P26">
        <v>30.67</v>
      </c>
      <c r="Q26">
        <v>2.8800000000000003</v>
      </c>
      <c r="R26">
        <v>6.7177858319604606</v>
      </c>
      <c r="S26">
        <v>3.8400000000000007</v>
      </c>
      <c r="T26">
        <v>0</v>
      </c>
      <c r="U26">
        <v>24.66</v>
      </c>
      <c r="V26">
        <v>3.3600000000000003</v>
      </c>
      <c r="W26">
        <v>9.5971606033717816</v>
      </c>
      <c r="X26">
        <v>42.22</v>
      </c>
      <c r="Y26">
        <v>0</v>
      </c>
      <c r="Z26">
        <v>0.64738636363636359</v>
      </c>
      <c r="AA26">
        <v>3.4877594936708856</v>
      </c>
      <c r="AB26">
        <v>1.1782145536384094</v>
      </c>
      <c r="AC26">
        <v>2.8503243285691848</v>
      </c>
      <c r="AD26">
        <v>5.3661597274791824</v>
      </c>
      <c r="AE26">
        <v>14.552141559424678</v>
      </c>
      <c r="AF26">
        <v>2.6108265720081136</v>
      </c>
      <c r="AG26">
        <v>12.354836000000002</v>
      </c>
      <c r="AH26">
        <v>34.432211404435058</v>
      </c>
      <c r="AI26">
        <v>0.75174391201885316</v>
      </c>
      <c r="AJ26">
        <v>0</v>
      </c>
      <c r="AK26">
        <v>15.351120567375888</v>
      </c>
      <c r="AL26">
        <v>0</v>
      </c>
      <c r="AM26">
        <v>0</v>
      </c>
      <c r="AN26">
        <v>0</v>
      </c>
      <c r="AO26">
        <v>0</v>
      </c>
      <c r="AP26">
        <v>1.6966040000000004</v>
      </c>
      <c r="AQ26">
        <v>4.4888555555555545</v>
      </c>
      <c r="AR26">
        <v>0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491.82995845411369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</v>
      </c>
      <c r="L27">
        <v>203.43</v>
      </c>
      <c r="M27">
        <v>26.87</v>
      </c>
      <c r="N27">
        <v>34.550000000000004</v>
      </c>
      <c r="O27">
        <v>0</v>
      </c>
      <c r="P27">
        <v>30.67</v>
      </c>
      <c r="Q27">
        <v>2.8800000000000003</v>
      </c>
      <c r="R27">
        <v>6.7177858319604606</v>
      </c>
      <c r="S27">
        <v>3.8400000000000007</v>
      </c>
      <c r="T27">
        <v>0</v>
      </c>
      <c r="U27">
        <v>24.66</v>
      </c>
      <c r="V27">
        <v>6.1234674220963177</v>
      </c>
      <c r="W27">
        <v>9.5971606033717816</v>
      </c>
      <c r="X27">
        <v>42.22</v>
      </c>
      <c r="Y27">
        <v>0</v>
      </c>
      <c r="Z27">
        <v>1.9206818181818182</v>
      </c>
      <c r="AA27">
        <v>4.1350042194092831</v>
      </c>
      <c r="AB27">
        <v>3.5346436609152283</v>
      </c>
      <c r="AC27">
        <v>5.7006486571383697</v>
      </c>
      <c r="AD27">
        <v>8.0906593489780469</v>
      </c>
      <c r="AE27">
        <v>14.552141559424678</v>
      </c>
      <c r="AF27">
        <v>2.6108265720081136</v>
      </c>
      <c r="AG27">
        <v>12.354836000000002</v>
      </c>
      <c r="AH27">
        <v>41.316812882787751</v>
      </c>
      <c r="AI27">
        <v>1.8716889238020422</v>
      </c>
      <c r="AJ27">
        <v>0</v>
      </c>
      <c r="AK27">
        <v>15.351120567375888</v>
      </c>
      <c r="AL27">
        <v>0</v>
      </c>
      <c r="AM27">
        <v>0</v>
      </c>
      <c r="AN27">
        <v>0</v>
      </c>
      <c r="AO27">
        <v>0</v>
      </c>
      <c r="AP27">
        <v>1.6966040000000004</v>
      </c>
      <c r="AQ27">
        <v>9.1648746031746029</v>
      </c>
      <c r="AR27">
        <v>0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517.12578465159368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</v>
      </c>
      <c r="L28">
        <v>203.43</v>
      </c>
      <c r="M28">
        <v>26.87</v>
      </c>
      <c r="N28">
        <v>34.550000000000004</v>
      </c>
      <c r="O28">
        <v>0</v>
      </c>
      <c r="P28">
        <v>30.67</v>
      </c>
      <c r="Q28">
        <v>2.8800000000000003</v>
      </c>
      <c r="R28">
        <v>6.7177858319604606</v>
      </c>
      <c r="S28">
        <v>3.8400000000000007</v>
      </c>
      <c r="T28">
        <v>0</v>
      </c>
      <c r="U28">
        <v>24.66</v>
      </c>
      <c r="V28">
        <v>6.12</v>
      </c>
      <c r="W28">
        <v>9.5949116517285535</v>
      </c>
      <c r="X28">
        <v>42.22</v>
      </c>
      <c r="Y28">
        <v>0</v>
      </c>
      <c r="Z28">
        <v>5.7589772727272726</v>
      </c>
      <c r="AA28">
        <v>4.1350042194092831</v>
      </c>
      <c r="AB28">
        <v>11.631800450112525</v>
      </c>
      <c r="AC28">
        <v>8.5571093136484997</v>
      </c>
      <c r="AD28">
        <v>11.085154428463285</v>
      </c>
      <c r="AE28">
        <v>14.552141559424678</v>
      </c>
      <c r="AF28">
        <v>5.8045638945233273</v>
      </c>
      <c r="AG28">
        <v>12.354836000000002</v>
      </c>
      <c r="AH28">
        <v>41.316812882787751</v>
      </c>
      <c r="AI28">
        <v>9.7450557737627665</v>
      </c>
      <c r="AJ28">
        <v>0</v>
      </c>
      <c r="AK28">
        <v>15.351120567375888</v>
      </c>
      <c r="AL28">
        <v>0</v>
      </c>
      <c r="AM28">
        <v>1.5525431357839456</v>
      </c>
      <c r="AN28">
        <v>0</v>
      </c>
      <c r="AO28">
        <v>0</v>
      </c>
      <c r="AP28">
        <v>1.6966040000000004</v>
      </c>
      <c r="AQ28">
        <v>9.1648746031746029</v>
      </c>
      <c r="AR28">
        <v>0.32826902173913047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547.85439258759118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</v>
      </c>
      <c r="L29">
        <v>203.43</v>
      </c>
      <c r="M29">
        <v>26.87</v>
      </c>
      <c r="N29">
        <v>34.550000000000004</v>
      </c>
      <c r="O29">
        <v>0</v>
      </c>
      <c r="P29">
        <v>30.67</v>
      </c>
      <c r="Q29">
        <v>2.8800000000000003</v>
      </c>
      <c r="R29">
        <v>6.7177858319604606</v>
      </c>
      <c r="S29">
        <v>3.8400000000000007</v>
      </c>
      <c r="T29">
        <v>0</v>
      </c>
      <c r="U29">
        <v>24.66</v>
      </c>
      <c r="V29">
        <v>6.12</v>
      </c>
      <c r="W29">
        <v>9.5949116517285535</v>
      </c>
      <c r="X29">
        <v>42.22</v>
      </c>
      <c r="Y29">
        <v>0</v>
      </c>
      <c r="Z29">
        <v>5.7589772727272726</v>
      </c>
      <c r="AA29">
        <v>4.1350042194092831</v>
      </c>
      <c r="AB29">
        <v>11.631800450112525</v>
      </c>
      <c r="AC29">
        <v>8.5571093136484997</v>
      </c>
      <c r="AD29">
        <v>11.085154428463285</v>
      </c>
      <c r="AE29">
        <v>14.552141559424678</v>
      </c>
      <c r="AF29">
        <v>5.8045638945233273</v>
      </c>
      <c r="AG29">
        <v>12.354836000000002</v>
      </c>
      <c r="AH29">
        <v>41.316812882787751</v>
      </c>
      <c r="AI29">
        <v>9.7450557737627665</v>
      </c>
      <c r="AJ29">
        <v>0</v>
      </c>
      <c r="AK29">
        <v>15.351120567375888</v>
      </c>
      <c r="AL29">
        <v>0</v>
      </c>
      <c r="AM29">
        <v>3.102018004501125</v>
      </c>
      <c r="AN29">
        <v>0</v>
      </c>
      <c r="AO29">
        <v>0</v>
      </c>
      <c r="AP29">
        <v>1.6966040000000004</v>
      </c>
      <c r="AQ29">
        <v>9.1648746031746029</v>
      </c>
      <c r="AR29">
        <v>0.65040217391304356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549.7260006084822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1.9200000000000002</v>
      </c>
      <c r="L30">
        <v>203.43</v>
      </c>
      <c r="M30">
        <v>26.87</v>
      </c>
      <c r="N30">
        <v>34.550000000000004</v>
      </c>
      <c r="O30">
        <v>0</v>
      </c>
      <c r="P30">
        <v>30.67</v>
      </c>
      <c r="Q30">
        <v>2.8800000000000003</v>
      </c>
      <c r="R30">
        <v>6.7177858319604606</v>
      </c>
      <c r="S30">
        <v>3.8400000000000007</v>
      </c>
      <c r="T30">
        <v>0</v>
      </c>
      <c r="U30">
        <v>24.66</v>
      </c>
      <c r="V30">
        <v>6.12</v>
      </c>
      <c r="W30">
        <v>9.5949116517285535</v>
      </c>
      <c r="X30">
        <v>42.22</v>
      </c>
      <c r="Y30">
        <v>0</v>
      </c>
      <c r="Z30">
        <v>5.7589772727272726</v>
      </c>
      <c r="AA30">
        <v>4.1350042194092831</v>
      </c>
      <c r="AB30">
        <v>11.631800450112525</v>
      </c>
      <c r="AC30">
        <v>8.5571093136484997</v>
      </c>
      <c r="AD30">
        <v>11.085154428463285</v>
      </c>
      <c r="AE30">
        <v>14.552141559424678</v>
      </c>
      <c r="AF30">
        <v>5.8045638945233273</v>
      </c>
      <c r="AG30">
        <v>12.354836000000002</v>
      </c>
      <c r="AH30">
        <v>41.316812882787751</v>
      </c>
      <c r="AI30">
        <v>9.7450557737627665</v>
      </c>
      <c r="AJ30">
        <v>0</v>
      </c>
      <c r="AK30">
        <v>15.351120567375888</v>
      </c>
      <c r="AL30">
        <v>0</v>
      </c>
      <c r="AM30">
        <v>3.102018004501125</v>
      </c>
      <c r="AN30">
        <v>0</v>
      </c>
      <c r="AO30">
        <v>0</v>
      </c>
      <c r="AP30">
        <v>1.6966040000000004</v>
      </c>
      <c r="AQ30">
        <v>9.1648746031746029</v>
      </c>
      <c r="AR30">
        <v>11.538502717391305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560.61410115196054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1.9200000000000002</v>
      </c>
      <c r="L31">
        <v>203.43</v>
      </c>
      <c r="M31">
        <v>26.87</v>
      </c>
      <c r="N31">
        <v>34.550000000000004</v>
      </c>
      <c r="O31">
        <v>0</v>
      </c>
      <c r="P31">
        <v>30.67</v>
      </c>
      <c r="Q31">
        <v>2.8800000000000003</v>
      </c>
      <c r="R31">
        <v>6.7177858319604606</v>
      </c>
      <c r="S31">
        <v>3.8400000000000007</v>
      </c>
      <c r="T31">
        <v>0</v>
      </c>
      <c r="U31">
        <v>24.66</v>
      </c>
      <c r="V31">
        <v>6.12</v>
      </c>
      <c r="W31">
        <v>9.5949116517285535</v>
      </c>
      <c r="X31">
        <v>42.22</v>
      </c>
      <c r="Y31">
        <v>0</v>
      </c>
      <c r="Z31">
        <v>5.7589772727272726</v>
      </c>
      <c r="AA31">
        <v>3.4877594936708856</v>
      </c>
      <c r="AB31">
        <v>11.631800450112525</v>
      </c>
      <c r="AC31">
        <v>8.5571093136484997</v>
      </c>
      <c r="AD31">
        <v>11.085154428463285</v>
      </c>
      <c r="AE31">
        <v>14.552141559424678</v>
      </c>
      <c r="AF31">
        <v>5.8045638945233273</v>
      </c>
      <c r="AG31">
        <v>12.354836000000002</v>
      </c>
      <c r="AH31">
        <v>41.316812882787751</v>
      </c>
      <c r="AI31">
        <v>9.7450557737627665</v>
      </c>
      <c r="AJ31">
        <v>0</v>
      </c>
      <c r="AK31">
        <v>15.351120567375888</v>
      </c>
      <c r="AL31">
        <v>0</v>
      </c>
      <c r="AM31">
        <v>3.102018004501125</v>
      </c>
      <c r="AN31">
        <v>0</v>
      </c>
      <c r="AO31">
        <v>0</v>
      </c>
      <c r="AP31">
        <v>1.6966040000000004</v>
      </c>
      <c r="AQ31">
        <v>9.1648746031746029</v>
      </c>
      <c r="AR31">
        <v>11.538502717391305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559.96685642622219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1.81</v>
      </c>
      <c r="L32">
        <v>203.43</v>
      </c>
      <c r="M32">
        <v>26.87</v>
      </c>
      <c r="N32">
        <v>34.550000000000004</v>
      </c>
      <c r="O32">
        <v>0</v>
      </c>
      <c r="P32">
        <v>30.67</v>
      </c>
      <c r="Q32">
        <v>2.8800000000000003</v>
      </c>
      <c r="R32">
        <v>6.7177858319604606</v>
      </c>
      <c r="S32">
        <v>3.8400000000000007</v>
      </c>
      <c r="T32">
        <v>0</v>
      </c>
      <c r="U32">
        <v>24.66</v>
      </c>
      <c r="V32">
        <v>6.12</v>
      </c>
      <c r="W32">
        <v>9.5949116517285535</v>
      </c>
      <c r="X32">
        <v>42.22</v>
      </c>
      <c r="Y32">
        <v>0</v>
      </c>
      <c r="Z32">
        <v>5.7589772727272726</v>
      </c>
      <c r="AA32">
        <v>0</v>
      </c>
      <c r="AB32">
        <v>11.631800450112525</v>
      </c>
      <c r="AC32">
        <v>8.5571093136484997</v>
      </c>
      <c r="AD32">
        <v>11.085154428463285</v>
      </c>
      <c r="AE32">
        <v>14.552141559424678</v>
      </c>
      <c r="AF32">
        <v>5.8045638945233273</v>
      </c>
      <c r="AG32">
        <v>12.354836000000002</v>
      </c>
      <c r="AH32">
        <v>41.316812882787751</v>
      </c>
      <c r="AI32">
        <v>9.7450557737627665</v>
      </c>
      <c r="AJ32">
        <v>0</v>
      </c>
      <c r="AK32">
        <v>15.351120567375888</v>
      </c>
      <c r="AL32">
        <v>0</v>
      </c>
      <c r="AM32">
        <v>1.5525431357839456</v>
      </c>
      <c r="AN32">
        <v>0</v>
      </c>
      <c r="AO32">
        <v>0</v>
      </c>
      <c r="AP32">
        <v>1.6966040000000004</v>
      </c>
      <c r="AQ32">
        <v>9.1648746031746029</v>
      </c>
      <c r="AR32">
        <v>0.32826902173913047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543.60938836818207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1.9200000000000002</v>
      </c>
      <c r="L33">
        <v>203.43</v>
      </c>
      <c r="M33">
        <v>26.87</v>
      </c>
      <c r="N33">
        <v>34.550000000000004</v>
      </c>
      <c r="O33">
        <v>0</v>
      </c>
      <c r="P33">
        <v>30.67</v>
      </c>
      <c r="Q33">
        <v>2.8800000000000003</v>
      </c>
      <c r="R33">
        <v>6.7177858319604606</v>
      </c>
      <c r="S33">
        <v>3.8400000000000007</v>
      </c>
      <c r="T33">
        <v>0</v>
      </c>
      <c r="U33">
        <v>24.66</v>
      </c>
      <c r="V33">
        <v>6.12</v>
      </c>
      <c r="W33">
        <v>9.5949116517285535</v>
      </c>
      <c r="X33">
        <v>42.22</v>
      </c>
      <c r="Y33">
        <v>0</v>
      </c>
      <c r="Z33">
        <v>1.9206818181818182</v>
      </c>
      <c r="AA33">
        <v>0</v>
      </c>
      <c r="AB33">
        <v>7.7565791447861958</v>
      </c>
      <c r="AC33">
        <v>5.7006486571383697</v>
      </c>
      <c r="AD33">
        <v>8.0906593489780469</v>
      </c>
      <c r="AE33">
        <v>9.70449583648751</v>
      </c>
      <c r="AF33">
        <v>2.6108265720081136</v>
      </c>
      <c r="AG33">
        <v>12.354836000000002</v>
      </c>
      <c r="AH33">
        <v>33.456586061246043</v>
      </c>
      <c r="AI33">
        <v>9.7450557737627665</v>
      </c>
      <c r="AJ33">
        <v>0</v>
      </c>
      <c r="AK33">
        <v>15.351120567375888</v>
      </c>
      <c r="AL33">
        <v>0</v>
      </c>
      <c r="AM33">
        <v>0</v>
      </c>
      <c r="AN33">
        <v>0</v>
      </c>
      <c r="AO33">
        <v>0</v>
      </c>
      <c r="AP33">
        <v>1.6966040000000004</v>
      </c>
      <c r="AQ33">
        <v>4.396807936507936</v>
      </c>
      <c r="AR33">
        <v>0.32826902173913047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507.93269620287015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1.9200000000000002</v>
      </c>
      <c r="L34">
        <v>203.43</v>
      </c>
      <c r="M34">
        <v>26.87</v>
      </c>
      <c r="N34">
        <v>34.550000000000004</v>
      </c>
      <c r="O34">
        <v>0</v>
      </c>
      <c r="P34">
        <v>30.67</v>
      </c>
      <c r="Q34">
        <v>2.8800000000000003</v>
      </c>
      <c r="R34">
        <v>6.7177858319604606</v>
      </c>
      <c r="S34">
        <v>3.8400000000000007</v>
      </c>
      <c r="T34">
        <v>0</v>
      </c>
      <c r="U34">
        <v>24.66</v>
      </c>
      <c r="V34">
        <v>6.12</v>
      </c>
      <c r="W34">
        <v>9.5949116517285535</v>
      </c>
      <c r="X34">
        <v>42.22</v>
      </c>
      <c r="Y34">
        <v>0</v>
      </c>
      <c r="Z34">
        <v>1.9206818181818182</v>
      </c>
      <c r="AA34">
        <v>0</v>
      </c>
      <c r="AB34">
        <v>3.5346436609152283</v>
      </c>
      <c r="AC34">
        <v>2.8503243285691848</v>
      </c>
      <c r="AD34">
        <v>5.3661597274791824</v>
      </c>
      <c r="AE34">
        <v>9.70449583648751</v>
      </c>
      <c r="AF34">
        <v>2.6108265720081136</v>
      </c>
      <c r="AG34">
        <v>12.354836000000002</v>
      </c>
      <c r="AH34">
        <v>25.148430623020062</v>
      </c>
      <c r="AI34">
        <v>1.4973511390416341</v>
      </c>
      <c r="AJ34">
        <v>0</v>
      </c>
      <c r="AK34">
        <v>15.351120567375888</v>
      </c>
      <c r="AL34">
        <v>0</v>
      </c>
      <c r="AM34">
        <v>0</v>
      </c>
      <c r="AN34">
        <v>0</v>
      </c>
      <c r="AO34">
        <v>0</v>
      </c>
      <c r="AP34">
        <v>1.6966040000000004</v>
      </c>
      <c r="AQ34">
        <v>0</v>
      </c>
      <c r="AR34">
        <v>0.32826902173913047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477.18326875947605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1.9199999999999995</v>
      </c>
      <c r="L35">
        <v>203.43</v>
      </c>
      <c r="M35">
        <v>26.87</v>
      </c>
      <c r="N35">
        <v>34.550000000000004</v>
      </c>
      <c r="O35">
        <v>0</v>
      </c>
      <c r="P35">
        <v>30.67</v>
      </c>
      <c r="Q35">
        <v>2.8800000000000003</v>
      </c>
      <c r="R35">
        <v>6.7177858319604606</v>
      </c>
      <c r="S35">
        <v>3.8400000000000007</v>
      </c>
      <c r="T35">
        <v>0</v>
      </c>
      <c r="U35">
        <v>24.66</v>
      </c>
      <c r="V35">
        <v>3.36</v>
      </c>
      <c r="W35">
        <v>9.5949116517285535</v>
      </c>
      <c r="X35">
        <v>42.22</v>
      </c>
      <c r="Y35">
        <v>0</v>
      </c>
      <c r="Z35">
        <v>0.32522727272727275</v>
      </c>
      <c r="AA35">
        <v>0</v>
      </c>
      <c r="AB35">
        <v>0.70570142535633895</v>
      </c>
      <c r="AC35">
        <v>2.8503243285691848</v>
      </c>
      <c r="AD35">
        <v>2.6815457986373961</v>
      </c>
      <c r="AE35">
        <v>9.70449583648751</v>
      </c>
      <c r="AF35">
        <v>2.6108265720081136</v>
      </c>
      <c r="AG35">
        <v>12.354836000000002</v>
      </c>
      <c r="AH35">
        <v>21.773625976768745</v>
      </c>
      <c r="AI35">
        <v>0.75174391201885316</v>
      </c>
      <c r="AJ35">
        <v>0</v>
      </c>
      <c r="AK35">
        <v>15.351120567375888</v>
      </c>
      <c r="AL35">
        <v>0</v>
      </c>
      <c r="AM35">
        <v>0</v>
      </c>
      <c r="AN35">
        <v>0</v>
      </c>
      <c r="AO35">
        <v>0</v>
      </c>
      <c r="AP35">
        <v>3.5067240000000011</v>
      </c>
      <c r="AQ35">
        <v>0</v>
      </c>
      <c r="AR35">
        <v>0.32826902173913047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465.00396617634681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1.9199999999999995</v>
      </c>
      <c r="L36">
        <v>203.43</v>
      </c>
      <c r="M36">
        <v>26.87</v>
      </c>
      <c r="N36">
        <v>34.550000000000004</v>
      </c>
      <c r="O36">
        <v>0</v>
      </c>
      <c r="P36">
        <v>30.67</v>
      </c>
      <c r="Q36">
        <v>2.8800000000000003</v>
      </c>
      <c r="R36">
        <v>6.7177858319604606</v>
      </c>
      <c r="S36">
        <v>3.8400000000000007</v>
      </c>
      <c r="T36">
        <v>0</v>
      </c>
      <c r="U36">
        <v>24.66</v>
      </c>
      <c r="V36">
        <v>3.36</v>
      </c>
      <c r="W36">
        <v>9.5949116517285535</v>
      </c>
      <c r="X36">
        <v>42.22</v>
      </c>
      <c r="Y36">
        <v>0</v>
      </c>
      <c r="Z36">
        <v>0</v>
      </c>
      <c r="AA36">
        <v>0</v>
      </c>
      <c r="AB36">
        <v>0.70570142535633895</v>
      </c>
      <c r="AC36">
        <v>2.8503243285691848</v>
      </c>
      <c r="AD36">
        <v>2.6815457986373961</v>
      </c>
      <c r="AE36">
        <v>9.70449583648751</v>
      </c>
      <c r="AF36">
        <v>2.6108265720081136</v>
      </c>
      <c r="AG36">
        <v>12.354836000000002</v>
      </c>
      <c r="AH36">
        <v>12.268948891235482</v>
      </c>
      <c r="AI36">
        <v>0</v>
      </c>
      <c r="AJ36">
        <v>0</v>
      </c>
      <c r="AK36">
        <v>15.351120567375888</v>
      </c>
      <c r="AL36">
        <v>0</v>
      </c>
      <c r="AM36">
        <v>0</v>
      </c>
      <c r="AN36">
        <v>0</v>
      </c>
      <c r="AO36">
        <v>0</v>
      </c>
      <c r="AP36">
        <v>3.5067240000000011</v>
      </c>
      <c r="AQ36">
        <v>0</v>
      </c>
      <c r="AR36">
        <v>0.32826902173913047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454.42231790606741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1.92</v>
      </c>
      <c r="L37">
        <v>203.43</v>
      </c>
      <c r="M37">
        <v>26.87</v>
      </c>
      <c r="N37">
        <v>34.550000000000004</v>
      </c>
      <c r="O37">
        <v>0</v>
      </c>
      <c r="P37">
        <v>30.67</v>
      </c>
      <c r="Q37">
        <v>2.8800000000000003</v>
      </c>
      <c r="R37">
        <v>6.7177858319604606</v>
      </c>
      <c r="S37">
        <v>3.8400000000000007</v>
      </c>
      <c r="T37">
        <v>0</v>
      </c>
      <c r="U37">
        <v>24.66</v>
      </c>
      <c r="V37">
        <v>3.36</v>
      </c>
      <c r="W37">
        <v>9.5949116517285535</v>
      </c>
      <c r="X37">
        <v>42.22</v>
      </c>
      <c r="Y37">
        <v>0</v>
      </c>
      <c r="Z37">
        <v>0</v>
      </c>
      <c r="AA37">
        <v>0</v>
      </c>
      <c r="AB37">
        <v>0.70570142535633895</v>
      </c>
      <c r="AC37">
        <v>2.8503243285691848</v>
      </c>
      <c r="AD37">
        <v>2.6815457986373961</v>
      </c>
      <c r="AE37">
        <v>9.70449583648751</v>
      </c>
      <c r="AF37">
        <v>2.6108265720081136</v>
      </c>
      <c r="AG37">
        <v>12.354836000000002</v>
      </c>
      <c r="AH37">
        <v>6.8876694825765581</v>
      </c>
      <c r="AI37">
        <v>0</v>
      </c>
      <c r="AJ37">
        <v>0</v>
      </c>
      <c r="AK37">
        <v>15.351120567375888</v>
      </c>
      <c r="AL37">
        <v>0</v>
      </c>
      <c r="AM37">
        <v>0</v>
      </c>
      <c r="AN37">
        <v>0</v>
      </c>
      <c r="AO37">
        <v>0</v>
      </c>
      <c r="AP37">
        <v>1.6966040000000004</v>
      </c>
      <c r="AQ37">
        <v>0</v>
      </c>
      <c r="AR37">
        <v>0.32826902173913047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447.23091849740842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1.94</v>
      </c>
      <c r="L38">
        <v>203.43</v>
      </c>
      <c r="M38">
        <v>26.87</v>
      </c>
      <c r="N38">
        <v>34.550000000000004</v>
      </c>
      <c r="O38">
        <v>0</v>
      </c>
      <c r="P38">
        <v>30.67</v>
      </c>
      <c r="Q38">
        <v>2.8800000000000003</v>
      </c>
      <c r="R38">
        <v>6.7177858319604606</v>
      </c>
      <c r="S38">
        <v>3.8400000000000007</v>
      </c>
      <c r="T38">
        <v>0</v>
      </c>
      <c r="U38">
        <v>24.66</v>
      </c>
      <c r="V38">
        <v>3.36</v>
      </c>
      <c r="W38">
        <v>9.5949116517285535</v>
      </c>
      <c r="X38">
        <v>42.22</v>
      </c>
      <c r="Y38">
        <v>0</v>
      </c>
      <c r="Z38">
        <v>0</v>
      </c>
      <c r="AA38">
        <v>0</v>
      </c>
      <c r="AB38">
        <v>0.70570142535633895</v>
      </c>
      <c r="AC38">
        <v>2.8503243285691848</v>
      </c>
      <c r="AD38">
        <v>2.6815457986373961</v>
      </c>
      <c r="AE38">
        <v>9.70449583648751</v>
      </c>
      <c r="AF38">
        <v>2.6108265720081136</v>
      </c>
      <c r="AG38">
        <v>12.354836000000002</v>
      </c>
      <c r="AH38">
        <v>6.1329404435058077</v>
      </c>
      <c r="AI38">
        <v>0</v>
      </c>
      <c r="AJ38">
        <v>0</v>
      </c>
      <c r="AK38">
        <v>15.351120567375888</v>
      </c>
      <c r="AL38">
        <v>0</v>
      </c>
      <c r="AM38">
        <v>0</v>
      </c>
      <c r="AN38">
        <v>0</v>
      </c>
      <c r="AO38">
        <v>0</v>
      </c>
      <c r="AP38">
        <v>1.6966040000000004</v>
      </c>
      <c r="AQ38">
        <v>0</v>
      </c>
      <c r="AR38">
        <v>0.32826902173913047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446.49618945833777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1.9200000000000002</v>
      </c>
      <c r="L39">
        <v>203.43</v>
      </c>
      <c r="M39">
        <v>26.87</v>
      </c>
      <c r="N39">
        <v>34.550000000000004</v>
      </c>
      <c r="O39">
        <v>0</v>
      </c>
      <c r="P39">
        <v>30.67</v>
      </c>
      <c r="Q39">
        <v>2.8800000000000003</v>
      </c>
      <c r="R39">
        <v>6.7177858319604606</v>
      </c>
      <c r="S39">
        <v>3.8400000000000007</v>
      </c>
      <c r="T39">
        <v>0</v>
      </c>
      <c r="U39">
        <v>24.66</v>
      </c>
      <c r="V39">
        <v>3.36</v>
      </c>
      <c r="W39">
        <v>9.5949116517285535</v>
      </c>
      <c r="X39">
        <v>42.22</v>
      </c>
      <c r="Y39">
        <v>0</v>
      </c>
      <c r="Z39">
        <v>0</v>
      </c>
      <c r="AA39">
        <v>0</v>
      </c>
      <c r="AB39">
        <v>0.70570142535633895</v>
      </c>
      <c r="AC39">
        <v>2.8503243285691848</v>
      </c>
      <c r="AD39">
        <v>0</v>
      </c>
      <c r="AE39">
        <v>9.70449583648751</v>
      </c>
      <c r="AF39">
        <v>2.6108265720081136</v>
      </c>
      <c r="AG39">
        <v>12.354836000000002</v>
      </c>
      <c r="AH39">
        <v>6.1329404435058077</v>
      </c>
      <c r="AI39">
        <v>0</v>
      </c>
      <c r="AJ39">
        <v>0</v>
      </c>
      <c r="AK39">
        <v>15.351120567375888</v>
      </c>
      <c r="AL39">
        <v>0</v>
      </c>
      <c r="AM39">
        <v>0</v>
      </c>
      <c r="AN39">
        <v>0</v>
      </c>
      <c r="AO39">
        <v>0</v>
      </c>
      <c r="AP39">
        <v>1.6966040000000004</v>
      </c>
      <c r="AQ39">
        <v>0</v>
      </c>
      <c r="AR39">
        <v>11.538502717391305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455.00487735535245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1.9200000000000002</v>
      </c>
      <c r="L40">
        <v>203.43</v>
      </c>
      <c r="M40">
        <v>26.87</v>
      </c>
      <c r="N40">
        <v>34.550000000000004</v>
      </c>
      <c r="O40">
        <v>0</v>
      </c>
      <c r="P40">
        <v>30.67</v>
      </c>
      <c r="Q40">
        <v>2.8800000000000003</v>
      </c>
      <c r="R40">
        <v>6.7177858319604606</v>
      </c>
      <c r="S40">
        <v>3.8400000000000007</v>
      </c>
      <c r="T40">
        <v>0</v>
      </c>
      <c r="U40">
        <v>24.66</v>
      </c>
      <c r="V40">
        <v>3.36</v>
      </c>
      <c r="W40">
        <v>9.5949116517285535</v>
      </c>
      <c r="X40">
        <v>42.22</v>
      </c>
      <c r="Y40">
        <v>0</v>
      </c>
      <c r="Z40">
        <v>0</v>
      </c>
      <c r="AA40">
        <v>0</v>
      </c>
      <c r="AB40">
        <v>0.70570142535633895</v>
      </c>
      <c r="AC40">
        <v>2.8503243285691848</v>
      </c>
      <c r="AD40">
        <v>0</v>
      </c>
      <c r="AE40">
        <v>9.70449583648751</v>
      </c>
      <c r="AF40">
        <v>2.6108265720081136</v>
      </c>
      <c r="AG40">
        <v>12.354836000000002</v>
      </c>
      <c r="AH40">
        <v>0</v>
      </c>
      <c r="AI40">
        <v>0</v>
      </c>
      <c r="AJ40">
        <v>0</v>
      </c>
      <c r="AK40">
        <v>15.351120567375888</v>
      </c>
      <c r="AL40">
        <v>0</v>
      </c>
      <c r="AM40">
        <v>0</v>
      </c>
      <c r="AN40">
        <v>0</v>
      </c>
      <c r="AO40">
        <v>0</v>
      </c>
      <c r="AP40">
        <v>1.6966040000000004</v>
      </c>
      <c r="AQ40">
        <v>0</v>
      </c>
      <c r="AR40">
        <v>11.538502717391305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448.87193691184666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1.82</v>
      </c>
      <c r="L41">
        <v>203.43</v>
      </c>
      <c r="M41">
        <v>26.87</v>
      </c>
      <c r="N41">
        <v>34.550000000000004</v>
      </c>
      <c r="O41">
        <v>0</v>
      </c>
      <c r="P41">
        <v>30.67</v>
      </c>
      <c r="Q41">
        <v>2.8800000000000003</v>
      </c>
      <c r="R41">
        <v>6.7177858319604606</v>
      </c>
      <c r="S41">
        <v>3.8400000000000007</v>
      </c>
      <c r="T41">
        <v>0</v>
      </c>
      <c r="U41">
        <v>24.66</v>
      </c>
      <c r="V41">
        <v>3.36</v>
      </c>
      <c r="W41">
        <v>9.5949116517285535</v>
      </c>
      <c r="X41">
        <v>42.22</v>
      </c>
      <c r="Y41">
        <v>0</v>
      </c>
      <c r="Z41">
        <v>0</v>
      </c>
      <c r="AA41">
        <v>0</v>
      </c>
      <c r="AB41">
        <v>0.70570142535633895</v>
      </c>
      <c r="AC41">
        <v>0</v>
      </c>
      <c r="AD41">
        <v>0</v>
      </c>
      <c r="AE41">
        <v>9.70449583648751</v>
      </c>
      <c r="AF41">
        <v>2.6108265720081136</v>
      </c>
      <c r="AG41">
        <v>12.354836000000002</v>
      </c>
      <c r="AH41">
        <v>0</v>
      </c>
      <c r="AI41">
        <v>0</v>
      </c>
      <c r="AJ41">
        <v>0</v>
      </c>
      <c r="AK41">
        <v>15.351120567375888</v>
      </c>
      <c r="AL41">
        <v>0</v>
      </c>
      <c r="AM41">
        <v>0</v>
      </c>
      <c r="AN41">
        <v>0</v>
      </c>
      <c r="AO41">
        <v>0</v>
      </c>
      <c r="AP41">
        <v>1.6966040000000004</v>
      </c>
      <c r="AQ41">
        <v>0</v>
      </c>
      <c r="AR41">
        <v>0.32826902173913047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434.71137888762541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1.9199999999999995</v>
      </c>
      <c r="L42">
        <v>203.43</v>
      </c>
      <c r="M42">
        <v>26.87</v>
      </c>
      <c r="N42">
        <v>34.550000000000004</v>
      </c>
      <c r="O42">
        <v>0</v>
      </c>
      <c r="P42">
        <v>30.67</v>
      </c>
      <c r="Q42">
        <v>2.8800000000000003</v>
      </c>
      <c r="R42">
        <v>6.7177858319604606</v>
      </c>
      <c r="S42">
        <v>3.8400000000000007</v>
      </c>
      <c r="T42">
        <v>0</v>
      </c>
      <c r="U42">
        <v>24.66</v>
      </c>
      <c r="V42">
        <v>3.36</v>
      </c>
      <c r="W42">
        <v>7.17</v>
      </c>
      <c r="X42">
        <v>24.009999999999998</v>
      </c>
      <c r="Y42">
        <v>0</v>
      </c>
      <c r="Z42">
        <v>0</v>
      </c>
      <c r="AA42">
        <v>0</v>
      </c>
      <c r="AB42">
        <v>0.70570142535633895</v>
      </c>
      <c r="AC42">
        <v>0</v>
      </c>
      <c r="AD42">
        <v>0</v>
      </c>
      <c r="AE42">
        <v>9.70449583648751</v>
      </c>
      <c r="AF42">
        <v>2.6108265720081136</v>
      </c>
      <c r="AG42">
        <v>12.354836000000002</v>
      </c>
      <c r="AH42">
        <v>0</v>
      </c>
      <c r="AI42">
        <v>0</v>
      </c>
      <c r="AJ42">
        <v>0</v>
      </c>
      <c r="AK42">
        <v>15.351120567375888</v>
      </c>
      <c r="AL42">
        <v>0</v>
      </c>
      <c r="AM42">
        <v>0</v>
      </c>
      <c r="AN42">
        <v>0</v>
      </c>
      <c r="AO42">
        <v>0</v>
      </c>
      <c r="AP42">
        <v>1.6966040000000004</v>
      </c>
      <c r="AQ42">
        <v>0</v>
      </c>
      <c r="AR42">
        <v>0.32826902173913047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414.17646723589678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1.9700729008622284</v>
      </c>
      <c r="L43">
        <v>203.43</v>
      </c>
      <c r="M43">
        <v>26.87</v>
      </c>
      <c r="N43">
        <v>34.550000000000004</v>
      </c>
      <c r="O43">
        <v>0</v>
      </c>
      <c r="P43">
        <v>30.67</v>
      </c>
      <c r="Q43">
        <v>2.8800000000000003</v>
      </c>
      <c r="R43">
        <v>6.7177858319604606</v>
      </c>
      <c r="S43">
        <v>3.8400000000000007</v>
      </c>
      <c r="T43">
        <v>0</v>
      </c>
      <c r="U43">
        <v>24.66</v>
      </c>
      <c r="V43">
        <v>3.36</v>
      </c>
      <c r="W43">
        <v>7.17</v>
      </c>
      <c r="X43">
        <v>24.009999999999998</v>
      </c>
      <c r="Y43">
        <v>0</v>
      </c>
      <c r="Z43">
        <v>0</v>
      </c>
      <c r="AA43">
        <v>0</v>
      </c>
      <c r="AB43">
        <v>0.70570142535633895</v>
      </c>
      <c r="AC43">
        <v>0</v>
      </c>
      <c r="AD43">
        <v>0</v>
      </c>
      <c r="AE43">
        <v>9.70449583648751</v>
      </c>
      <c r="AF43">
        <v>2.6108265720081136</v>
      </c>
      <c r="AG43">
        <v>12.354836000000002</v>
      </c>
      <c r="AH43">
        <v>0</v>
      </c>
      <c r="AI43">
        <v>0</v>
      </c>
      <c r="AJ43">
        <v>0</v>
      </c>
      <c r="AK43">
        <v>15.351120567375888</v>
      </c>
      <c r="AL43">
        <v>0</v>
      </c>
      <c r="AM43">
        <v>0</v>
      </c>
      <c r="AN43">
        <v>0</v>
      </c>
      <c r="AO43">
        <v>0</v>
      </c>
      <c r="AP43">
        <v>1.6966040000000004</v>
      </c>
      <c r="AQ43">
        <v>0</v>
      </c>
      <c r="AR43">
        <v>0.32826902173913047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414.22654013675901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1.92</v>
      </c>
      <c r="L44">
        <v>203.43</v>
      </c>
      <c r="M44">
        <v>26.87</v>
      </c>
      <c r="N44">
        <v>34.550000000000004</v>
      </c>
      <c r="O44">
        <v>0</v>
      </c>
      <c r="P44">
        <v>30.67</v>
      </c>
      <c r="Q44">
        <v>2.8800000000000003</v>
      </c>
      <c r="R44">
        <v>6.7177858319604606</v>
      </c>
      <c r="S44">
        <v>3.8400000000000007</v>
      </c>
      <c r="T44">
        <v>0</v>
      </c>
      <c r="U44">
        <v>24.66</v>
      </c>
      <c r="V44">
        <v>3.36</v>
      </c>
      <c r="W44">
        <v>7.17</v>
      </c>
      <c r="X44">
        <v>24.009999999999998</v>
      </c>
      <c r="Y44">
        <v>0</v>
      </c>
      <c r="Z44">
        <v>0</v>
      </c>
      <c r="AA44">
        <v>0</v>
      </c>
      <c r="AB44">
        <v>0.70570142535633895</v>
      </c>
      <c r="AC44">
        <v>0</v>
      </c>
      <c r="AD44">
        <v>0</v>
      </c>
      <c r="AE44">
        <v>9.70449583648751</v>
      </c>
      <c r="AF44">
        <v>2.6108265720081136</v>
      </c>
      <c r="AG44">
        <v>12.354836000000002</v>
      </c>
      <c r="AH44">
        <v>0</v>
      </c>
      <c r="AI44">
        <v>0</v>
      </c>
      <c r="AJ44">
        <v>0</v>
      </c>
      <c r="AK44">
        <v>15.351120567375888</v>
      </c>
      <c r="AL44">
        <v>0</v>
      </c>
      <c r="AM44">
        <v>0</v>
      </c>
      <c r="AN44">
        <v>0</v>
      </c>
      <c r="AO44">
        <v>0</v>
      </c>
      <c r="AP44">
        <v>1.6966040000000004</v>
      </c>
      <c r="AQ44">
        <v>0</v>
      </c>
      <c r="AR44">
        <v>0.32826902173913047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414.17646723589678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1.9200000000000002</v>
      </c>
      <c r="L45">
        <v>203.43</v>
      </c>
      <c r="M45">
        <v>26.87</v>
      </c>
      <c r="N45">
        <v>34.550000000000004</v>
      </c>
      <c r="O45">
        <v>0</v>
      </c>
      <c r="P45">
        <v>30.67</v>
      </c>
      <c r="Q45">
        <v>2.8800000000000003</v>
      </c>
      <c r="R45">
        <v>6.7177858319604606</v>
      </c>
      <c r="S45">
        <v>3.8400000000000007</v>
      </c>
      <c r="T45">
        <v>0</v>
      </c>
      <c r="U45">
        <v>24.66</v>
      </c>
      <c r="V45">
        <v>3.36</v>
      </c>
      <c r="W45">
        <v>7.17</v>
      </c>
      <c r="X45">
        <v>24.009999999999998</v>
      </c>
      <c r="Y45">
        <v>0</v>
      </c>
      <c r="Z45">
        <v>0</v>
      </c>
      <c r="AA45">
        <v>0</v>
      </c>
      <c r="AB45">
        <v>0.70570142535633895</v>
      </c>
      <c r="AC45">
        <v>0</v>
      </c>
      <c r="AD45">
        <v>0</v>
      </c>
      <c r="AE45">
        <v>9.70449583648751</v>
      </c>
      <c r="AF45">
        <v>2.6108265720081136</v>
      </c>
      <c r="AG45">
        <v>12.354836000000002</v>
      </c>
      <c r="AH45">
        <v>0</v>
      </c>
      <c r="AI45">
        <v>0</v>
      </c>
      <c r="AJ45">
        <v>0</v>
      </c>
      <c r="AK45">
        <v>15.351120567375888</v>
      </c>
      <c r="AL45">
        <v>0</v>
      </c>
      <c r="AM45">
        <v>0</v>
      </c>
      <c r="AN45">
        <v>0</v>
      </c>
      <c r="AO45">
        <v>0</v>
      </c>
      <c r="AP45">
        <v>1.5094560000000004</v>
      </c>
      <c r="AQ45">
        <v>0</v>
      </c>
      <c r="AR45">
        <v>0.32826902173913047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413.9893192358968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1.9200000000000002</v>
      </c>
      <c r="L46">
        <v>203.43</v>
      </c>
      <c r="M46">
        <v>26.87</v>
      </c>
      <c r="N46">
        <v>34.550000000000004</v>
      </c>
      <c r="O46">
        <v>0</v>
      </c>
      <c r="P46">
        <v>30.67</v>
      </c>
      <c r="Q46">
        <v>2.8800000000000003</v>
      </c>
      <c r="R46">
        <v>6.7177858319604606</v>
      </c>
      <c r="S46">
        <v>3.8400000000000007</v>
      </c>
      <c r="T46">
        <v>0</v>
      </c>
      <c r="U46">
        <v>24.66</v>
      </c>
      <c r="V46">
        <v>3.36</v>
      </c>
      <c r="W46">
        <v>7.17</v>
      </c>
      <c r="X46">
        <v>24.009999999999998</v>
      </c>
      <c r="Y46">
        <v>0</v>
      </c>
      <c r="Z46">
        <v>0</v>
      </c>
      <c r="AA46">
        <v>0</v>
      </c>
      <c r="AB46">
        <v>0.70570142535633895</v>
      </c>
      <c r="AC46">
        <v>0</v>
      </c>
      <c r="AD46">
        <v>0</v>
      </c>
      <c r="AE46">
        <v>9.70449583648751</v>
      </c>
      <c r="AF46">
        <v>2.6108265720081136</v>
      </c>
      <c r="AG46">
        <v>12.354836000000002</v>
      </c>
      <c r="AH46">
        <v>0</v>
      </c>
      <c r="AI46">
        <v>0</v>
      </c>
      <c r="AJ46">
        <v>0</v>
      </c>
      <c r="AK46">
        <v>15.351120567375888</v>
      </c>
      <c r="AL46">
        <v>0</v>
      </c>
      <c r="AM46">
        <v>0</v>
      </c>
      <c r="AN46">
        <v>0</v>
      </c>
      <c r="AO46">
        <v>0</v>
      </c>
      <c r="AP46">
        <v>1.5094560000000004</v>
      </c>
      <c r="AQ46">
        <v>0</v>
      </c>
      <c r="AR46">
        <v>0.32826902173913047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413.9893192358968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1.9200000000000002</v>
      </c>
      <c r="L47">
        <v>203.43</v>
      </c>
      <c r="M47">
        <v>26.87</v>
      </c>
      <c r="N47">
        <v>34.550000000000004</v>
      </c>
      <c r="O47">
        <v>0</v>
      </c>
      <c r="P47">
        <v>30.67</v>
      </c>
      <c r="Q47">
        <v>2.8800000000000003</v>
      </c>
      <c r="R47">
        <v>6.7177858319604606</v>
      </c>
      <c r="S47">
        <v>3.8400000000000007</v>
      </c>
      <c r="T47">
        <v>0</v>
      </c>
      <c r="U47">
        <v>24.66</v>
      </c>
      <c r="V47">
        <v>3.36</v>
      </c>
      <c r="W47">
        <v>7.17</v>
      </c>
      <c r="X47">
        <v>24.009999999999998</v>
      </c>
      <c r="Y47">
        <v>0</v>
      </c>
      <c r="Z47">
        <v>0</v>
      </c>
      <c r="AA47">
        <v>0</v>
      </c>
      <c r="AB47">
        <v>0.70570142535633895</v>
      </c>
      <c r="AC47">
        <v>0</v>
      </c>
      <c r="AD47">
        <v>0</v>
      </c>
      <c r="AE47">
        <v>4.8507138531415599</v>
      </c>
      <c r="AF47">
        <v>2.6108265720081136</v>
      </c>
      <c r="AG47">
        <v>12.354836000000002</v>
      </c>
      <c r="AH47">
        <v>0</v>
      </c>
      <c r="AI47">
        <v>0</v>
      </c>
      <c r="AJ47">
        <v>0</v>
      </c>
      <c r="AK47">
        <v>15.351120567375888</v>
      </c>
      <c r="AL47">
        <v>0</v>
      </c>
      <c r="AM47">
        <v>0</v>
      </c>
      <c r="AN47">
        <v>0</v>
      </c>
      <c r="AO47">
        <v>0</v>
      </c>
      <c r="AP47">
        <v>1.5094560000000004</v>
      </c>
      <c r="AQ47">
        <v>0</v>
      </c>
      <c r="AR47">
        <v>0.32826902173913047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409.13553725255082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1.92</v>
      </c>
      <c r="L48">
        <v>203.43</v>
      </c>
      <c r="M48">
        <v>26.87</v>
      </c>
      <c r="N48">
        <v>34.550000000000004</v>
      </c>
      <c r="O48">
        <v>0</v>
      </c>
      <c r="P48">
        <v>30.67</v>
      </c>
      <c r="Q48">
        <v>2.8800000000000003</v>
      </c>
      <c r="R48">
        <v>6.7177858319604606</v>
      </c>
      <c r="S48">
        <v>3.8400000000000007</v>
      </c>
      <c r="T48">
        <v>0</v>
      </c>
      <c r="U48">
        <v>24.66</v>
      </c>
      <c r="V48">
        <v>3.36</v>
      </c>
      <c r="W48">
        <v>7.17</v>
      </c>
      <c r="X48">
        <v>24.009999999999998</v>
      </c>
      <c r="Y48">
        <v>0</v>
      </c>
      <c r="Z48">
        <v>0</v>
      </c>
      <c r="AA48">
        <v>0</v>
      </c>
      <c r="AB48">
        <v>0.70570142535633895</v>
      </c>
      <c r="AC48">
        <v>0</v>
      </c>
      <c r="AD48">
        <v>0</v>
      </c>
      <c r="AE48">
        <v>4.8507138531415599</v>
      </c>
      <c r="AF48">
        <v>2.6108265720081136</v>
      </c>
      <c r="AG48">
        <v>12.354836000000002</v>
      </c>
      <c r="AH48">
        <v>0</v>
      </c>
      <c r="AI48">
        <v>0</v>
      </c>
      <c r="AJ48">
        <v>0</v>
      </c>
      <c r="AK48">
        <v>15.351120567375888</v>
      </c>
      <c r="AL48">
        <v>0</v>
      </c>
      <c r="AM48">
        <v>0</v>
      </c>
      <c r="AN48">
        <v>0</v>
      </c>
      <c r="AO48">
        <v>0</v>
      </c>
      <c r="AP48">
        <v>1.5094560000000004</v>
      </c>
      <c r="AQ48">
        <v>0</v>
      </c>
      <c r="AR48">
        <v>0.32826902173913047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409.13553725255082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1.9200000000000002</v>
      </c>
      <c r="L49">
        <v>203.43</v>
      </c>
      <c r="M49">
        <v>26.87</v>
      </c>
      <c r="N49">
        <v>34.550000000000004</v>
      </c>
      <c r="O49">
        <v>0</v>
      </c>
      <c r="P49">
        <v>30.67</v>
      </c>
      <c r="Q49">
        <v>2.8800000000000003</v>
      </c>
      <c r="R49">
        <v>6.7177858319604606</v>
      </c>
      <c r="S49">
        <v>3.8400000000000007</v>
      </c>
      <c r="T49">
        <v>0</v>
      </c>
      <c r="U49">
        <v>24.66</v>
      </c>
      <c r="V49">
        <v>3.36</v>
      </c>
      <c r="W49">
        <v>13.043067513526228</v>
      </c>
      <c r="X49">
        <v>43.66</v>
      </c>
      <c r="Y49">
        <v>0</v>
      </c>
      <c r="Z49">
        <v>0</v>
      </c>
      <c r="AA49">
        <v>0</v>
      </c>
      <c r="AB49">
        <v>0.70570142535633895</v>
      </c>
      <c r="AC49">
        <v>0</v>
      </c>
      <c r="AD49">
        <v>0</v>
      </c>
      <c r="AE49">
        <v>4.8507138531415599</v>
      </c>
      <c r="AF49">
        <v>2.6108265720081136</v>
      </c>
      <c r="AG49">
        <v>12.354836000000002</v>
      </c>
      <c r="AH49">
        <v>0</v>
      </c>
      <c r="AI49">
        <v>0</v>
      </c>
      <c r="AJ49">
        <v>0</v>
      </c>
      <c r="AK49">
        <v>15.351120567375888</v>
      </c>
      <c r="AL49">
        <v>0</v>
      </c>
      <c r="AM49">
        <v>0</v>
      </c>
      <c r="AN49">
        <v>0</v>
      </c>
      <c r="AO49">
        <v>0</v>
      </c>
      <c r="AP49">
        <v>1.5094560000000004</v>
      </c>
      <c r="AQ49">
        <v>0</v>
      </c>
      <c r="AR49">
        <v>0.32826902173913047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434.65860476607708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1.96</v>
      </c>
      <c r="L50">
        <v>203.43</v>
      </c>
      <c r="M50">
        <v>26.87</v>
      </c>
      <c r="N50">
        <v>34.550000000000004</v>
      </c>
      <c r="O50">
        <v>0</v>
      </c>
      <c r="P50">
        <v>30.67</v>
      </c>
      <c r="Q50">
        <v>2.8800000000000003</v>
      </c>
      <c r="R50">
        <v>6.7177858319604606</v>
      </c>
      <c r="S50">
        <v>3.8400000000000007</v>
      </c>
      <c r="T50">
        <v>0</v>
      </c>
      <c r="U50">
        <v>24.66</v>
      </c>
      <c r="V50">
        <v>3.36</v>
      </c>
      <c r="W50">
        <v>13.043067513526228</v>
      </c>
      <c r="X50">
        <v>43.66</v>
      </c>
      <c r="Y50">
        <v>0</v>
      </c>
      <c r="Z50">
        <v>0</v>
      </c>
      <c r="AA50">
        <v>0</v>
      </c>
      <c r="AB50">
        <v>0.70570142535633895</v>
      </c>
      <c r="AC50">
        <v>0</v>
      </c>
      <c r="AD50">
        <v>0</v>
      </c>
      <c r="AE50">
        <v>4.8507138531415599</v>
      </c>
      <c r="AF50">
        <v>2.6108265720081136</v>
      </c>
      <c r="AG50">
        <v>12.354836000000002</v>
      </c>
      <c r="AH50">
        <v>0</v>
      </c>
      <c r="AI50">
        <v>0</v>
      </c>
      <c r="AJ50">
        <v>0</v>
      </c>
      <c r="AK50">
        <v>15.351120567375888</v>
      </c>
      <c r="AL50">
        <v>0</v>
      </c>
      <c r="AM50">
        <v>0</v>
      </c>
      <c r="AN50">
        <v>0</v>
      </c>
      <c r="AO50">
        <v>0</v>
      </c>
      <c r="AP50">
        <v>1.5094560000000004</v>
      </c>
      <c r="AQ50">
        <v>0</v>
      </c>
      <c r="AR50">
        <v>0.32826902173913047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434.69860476607704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1.96</v>
      </c>
      <c r="L51">
        <v>203.43</v>
      </c>
      <c r="M51">
        <v>26.87</v>
      </c>
      <c r="N51">
        <v>34.550000000000004</v>
      </c>
      <c r="O51">
        <v>0</v>
      </c>
      <c r="P51">
        <v>30.67</v>
      </c>
      <c r="Q51">
        <v>2.8800000000000003</v>
      </c>
      <c r="R51">
        <v>6.7177858319604606</v>
      </c>
      <c r="S51">
        <v>3.8400000000000007</v>
      </c>
      <c r="T51">
        <v>0</v>
      </c>
      <c r="U51">
        <v>24.66</v>
      </c>
      <c r="V51">
        <v>3.36</v>
      </c>
      <c r="W51">
        <v>13.043067513526228</v>
      </c>
      <c r="X51">
        <v>43.66</v>
      </c>
      <c r="Y51">
        <v>0</v>
      </c>
      <c r="Z51">
        <v>0</v>
      </c>
      <c r="AA51">
        <v>0</v>
      </c>
      <c r="AB51">
        <v>0.70570142535633895</v>
      </c>
      <c r="AC51">
        <v>0</v>
      </c>
      <c r="AD51">
        <v>0</v>
      </c>
      <c r="AE51">
        <v>4.8507138531415599</v>
      </c>
      <c r="AF51">
        <v>2.6108265720081136</v>
      </c>
      <c r="AG51">
        <v>12.354836000000002</v>
      </c>
      <c r="AH51">
        <v>0</v>
      </c>
      <c r="AI51">
        <v>0</v>
      </c>
      <c r="AJ51">
        <v>0</v>
      </c>
      <c r="AK51">
        <v>15.351120567375888</v>
      </c>
      <c r="AL51">
        <v>0</v>
      </c>
      <c r="AM51">
        <v>0</v>
      </c>
      <c r="AN51">
        <v>0</v>
      </c>
      <c r="AO51">
        <v>0</v>
      </c>
      <c r="AP51">
        <v>3.5067240000000011</v>
      </c>
      <c r="AQ51">
        <v>0</v>
      </c>
      <c r="AR51">
        <v>0.32826902173913047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436.69587276607706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1.96</v>
      </c>
      <c r="L52">
        <v>203.43</v>
      </c>
      <c r="M52">
        <v>26.87</v>
      </c>
      <c r="N52">
        <v>34.550000000000004</v>
      </c>
      <c r="O52">
        <v>0</v>
      </c>
      <c r="P52">
        <v>30.67</v>
      </c>
      <c r="Q52">
        <v>2.8800000000000003</v>
      </c>
      <c r="R52">
        <v>6.7177858319604606</v>
      </c>
      <c r="S52">
        <v>3.8400000000000007</v>
      </c>
      <c r="T52">
        <v>0</v>
      </c>
      <c r="U52">
        <v>24.66</v>
      </c>
      <c r="V52">
        <v>3.36</v>
      </c>
      <c r="W52">
        <v>13.043067513526228</v>
      </c>
      <c r="X52">
        <v>43.66</v>
      </c>
      <c r="Y52">
        <v>0</v>
      </c>
      <c r="Z52">
        <v>0</v>
      </c>
      <c r="AA52">
        <v>0</v>
      </c>
      <c r="AB52">
        <v>0.70570142535633895</v>
      </c>
      <c r="AC52">
        <v>0</v>
      </c>
      <c r="AD52">
        <v>0</v>
      </c>
      <c r="AE52">
        <v>4.8507138531415599</v>
      </c>
      <c r="AF52">
        <v>2.6108265720081136</v>
      </c>
      <c r="AG52">
        <v>12.354836000000002</v>
      </c>
      <c r="AH52">
        <v>0</v>
      </c>
      <c r="AI52">
        <v>0</v>
      </c>
      <c r="AJ52">
        <v>0</v>
      </c>
      <c r="AK52">
        <v>15.351120567375888</v>
      </c>
      <c r="AL52">
        <v>0</v>
      </c>
      <c r="AM52">
        <v>0</v>
      </c>
      <c r="AN52">
        <v>0</v>
      </c>
      <c r="AO52">
        <v>0</v>
      </c>
      <c r="AP52">
        <v>3.5067240000000011</v>
      </c>
      <c r="AQ52">
        <v>0</v>
      </c>
      <c r="AR52">
        <v>0.32826902173913047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436.69587276607706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1.96</v>
      </c>
      <c r="L53">
        <v>203.43</v>
      </c>
      <c r="M53">
        <v>26.87</v>
      </c>
      <c r="N53">
        <v>34.550000000000004</v>
      </c>
      <c r="O53">
        <v>0</v>
      </c>
      <c r="P53">
        <v>30.67</v>
      </c>
      <c r="Q53">
        <v>2.8800000000000003</v>
      </c>
      <c r="R53">
        <v>6.7177858319604606</v>
      </c>
      <c r="S53">
        <v>3.8400000000000007</v>
      </c>
      <c r="T53">
        <v>0</v>
      </c>
      <c r="U53">
        <v>24.66</v>
      </c>
      <c r="V53">
        <v>3.36</v>
      </c>
      <c r="W53">
        <v>13.043067513526228</v>
      </c>
      <c r="X53">
        <v>43.66</v>
      </c>
      <c r="Y53">
        <v>0</v>
      </c>
      <c r="Z53">
        <v>0</v>
      </c>
      <c r="AA53">
        <v>0</v>
      </c>
      <c r="AB53">
        <v>0.70570142535633895</v>
      </c>
      <c r="AC53">
        <v>0</v>
      </c>
      <c r="AD53">
        <v>0</v>
      </c>
      <c r="AE53">
        <v>4.8507138531415599</v>
      </c>
      <c r="AF53">
        <v>2.6108265720081136</v>
      </c>
      <c r="AG53">
        <v>12.354836000000002</v>
      </c>
      <c r="AH53">
        <v>0</v>
      </c>
      <c r="AI53">
        <v>0</v>
      </c>
      <c r="AJ53">
        <v>0</v>
      </c>
      <c r="AK53">
        <v>15.351120567375888</v>
      </c>
      <c r="AL53">
        <v>0</v>
      </c>
      <c r="AM53">
        <v>0</v>
      </c>
      <c r="AN53">
        <v>0</v>
      </c>
      <c r="AO53">
        <v>0</v>
      </c>
      <c r="AP53">
        <v>1.6966040000000004</v>
      </c>
      <c r="AQ53">
        <v>0</v>
      </c>
      <c r="AR53">
        <v>0.32826902173913047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436.70811226652307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1.96</v>
      </c>
      <c r="L54">
        <v>203.43</v>
      </c>
      <c r="M54">
        <v>26.87</v>
      </c>
      <c r="N54">
        <v>34.550000000000004</v>
      </c>
      <c r="O54">
        <v>0</v>
      </c>
      <c r="P54">
        <v>30.67</v>
      </c>
      <c r="Q54">
        <v>2.8800000000000003</v>
      </c>
      <c r="R54">
        <v>6.7177858319604606</v>
      </c>
      <c r="S54">
        <v>3.8400000000000007</v>
      </c>
      <c r="T54">
        <v>0</v>
      </c>
      <c r="U54">
        <v>24.66</v>
      </c>
      <c r="V54">
        <v>3.36</v>
      </c>
      <c r="W54">
        <v>13.043067513526228</v>
      </c>
      <c r="X54">
        <v>43.66</v>
      </c>
      <c r="Y54">
        <v>0</v>
      </c>
      <c r="Z54">
        <v>0</v>
      </c>
      <c r="AA54">
        <v>0</v>
      </c>
      <c r="AB54">
        <v>0.70570142535633895</v>
      </c>
      <c r="AC54">
        <v>0</v>
      </c>
      <c r="AD54">
        <v>0</v>
      </c>
      <c r="AE54">
        <v>4.8507138531415599</v>
      </c>
      <c r="AF54">
        <v>2.6108265720081136</v>
      </c>
      <c r="AG54">
        <v>12.354836000000002</v>
      </c>
      <c r="AH54">
        <v>0</v>
      </c>
      <c r="AI54">
        <v>0</v>
      </c>
      <c r="AJ54">
        <v>0</v>
      </c>
      <c r="AK54">
        <v>15.351120567375888</v>
      </c>
      <c r="AL54">
        <v>0</v>
      </c>
      <c r="AM54">
        <v>0</v>
      </c>
      <c r="AN54">
        <v>0</v>
      </c>
      <c r="AO54">
        <v>0</v>
      </c>
      <c r="AP54">
        <v>1.6966040000000004</v>
      </c>
      <c r="AQ54">
        <v>0</v>
      </c>
      <c r="AR54">
        <v>0.48780163043478258</v>
      </c>
      <c r="AS54">
        <v>3.1691874814154035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436.86764487521873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</v>
      </c>
      <c r="L55">
        <v>203.43</v>
      </c>
      <c r="M55">
        <v>26.87</v>
      </c>
      <c r="N55">
        <v>34.550000000000004</v>
      </c>
      <c r="O55">
        <v>0</v>
      </c>
      <c r="P55">
        <v>30.67</v>
      </c>
      <c r="Q55">
        <v>2.8800000000000003</v>
      </c>
      <c r="R55">
        <v>6.7177858319604606</v>
      </c>
      <c r="S55">
        <v>3.8400000000000007</v>
      </c>
      <c r="T55">
        <v>0</v>
      </c>
      <c r="U55">
        <v>24.66</v>
      </c>
      <c r="V55">
        <v>3.36</v>
      </c>
      <c r="W55">
        <v>13.043067513526228</v>
      </c>
      <c r="X55">
        <v>43.66</v>
      </c>
      <c r="Y55">
        <v>0</v>
      </c>
      <c r="Z55">
        <v>0</v>
      </c>
      <c r="AA55">
        <v>0</v>
      </c>
      <c r="AB55">
        <v>0.70570142535633895</v>
      </c>
      <c r="AC55">
        <v>0</v>
      </c>
      <c r="AD55">
        <v>0</v>
      </c>
      <c r="AE55">
        <v>9.70449583648751</v>
      </c>
      <c r="AF55">
        <v>2.6108265720081136</v>
      </c>
      <c r="AG55">
        <v>12.354836000000002</v>
      </c>
      <c r="AH55">
        <v>0</v>
      </c>
      <c r="AI55">
        <v>0</v>
      </c>
      <c r="AJ55">
        <v>0</v>
      </c>
      <c r="AK55">
        <v>15.351120567375888</v>
      </c>
      <c r="AL55">
        <v>0</v>
      </c>
      <c r="AM55">
        <v>0</v>
      </c>
      <c r="AN55">
        <v>0</v>
      </c>
      <c r="AO55">
        <v>0</v>
      </c>
      <c r="AP55">
        <v>1.6966040000000004</v>
      </c>
      <c r="AQ55">
        <v>0</v>
      </c>
      <c r="AR55">
        <v>8.2864918478260865</v>
      </c>
      <c r="AS55">
        <v>3.1691874814154035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449.48011707595606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</v>
      </c>
      <c r="L56">
        <v>203.43</v>
      </c>
      <c r="M56">
        <v>26.87</v>
      </c>
      <c r="N56">
        <v>34.550000000000004</v>
      </c>
      <c r="O56">
        <v>0</v>
      </c>
      <c r="P56">
        <v>30.67</v>
      </c>
      <c r="Q56">
        <v>2.8800000000000003</v>
      </c>
      <c r="R56">
        <v>6.7177858319604606</v>
      </c>
      <c r="S56">
        <v>3.8400000000000007</v>
      </c>
      <c r="T56">
        <v>0</v>
      </c>
      <c r="U56">
        <v>24.66</v>
      </c>
      <c r="V56">
        <v>3.36</v>
      </c>
      <c r="W56">
        <v>13.043067513526228</v>
      </c>
      <c r="X56">
        <v>43.66</v>
      </c>
      <c r="Y56">
        <v>0</v>
      </c>
      <c r="Z56">
        <v>0</v>
      </c>
      <c r="AA56">
        <v>0</v>
      </c>
      <c r="AB56">
        <v>0.70570142535633895</v>
      </c>
      <c r="AC56">
        <v>0</v>
      </c>
      <c r="AD56">
        <v>0</v>
      </c>
      <c r="AE56">
        <v>9.70449583648751</v>
      </c>
      <c r="AF56">
        <v>2.6108265720081136</v>
      </c>
      <c r="AG56">
        <v>12.354836000000002</v>
      </c>
      <c r="AH56">
        <v>0</v>
      </c>
      <c r="AI56">
        <v>0</v>
      </c>
      <c r="AJ56">
        <v>0</v>
      </c>
      <c r="AK56">
        <v>15.351120567375888</v>
      </c>
      <c r="AL56">
        <v>0</v>
      </c>
      <c r="AM56">
        <v>0</v>
      </c>
      <c r="AN56">
        <v>0</v>
      </c>
      <c r="AO56">
        <v>0</v>
      </c>
      <c r="AP56">
        <v>1.6966040000000004</v>
      </c>
      <c r="AQ56">
        <v>0</v>
      </c>
      <c r="AR56">
        <v>8.2864918478260865</v>
      </c>
      <c r="AS56">
        <v>3.1691874814154035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449.48011707595606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1.9200000000000002</v>
      </c>
      <c r="L57">
        <v>203.43</v>
      </c>
      <c r="M57">
        <v>26.87</v>
      </c>
      <c r="N57">
        <v>34.550000000000004</v>
      </c>
      <c r="O57">
        <v>0</v>
      </c>
      <c r="P57">
        <v>30.67</v>
      </c>
      <c r="Q57">
        <v>2.8800000000000003</v>
      </c>
      <c r="R57">
        <v>6.7177858319604606</v>
      </c>
      <c r="S57">
        <v>3.8400000000000007</v>
      </c>
      <c r="T57">
        <v>0</v>
      </c>
      <c r="U57">
        <v>24.66</v>
      </c>
      <c r="V57">
        <v>3.36</v>
      </c>
      <c r="W57">
        <v>13.043067513526228</v>
      </c>
      <c r="X57">
        <v>43.66</v>
      </c>
      <c r="Y57">
        <v>0</v>
      </c>
      <c r="Z57">
        <v>0</v>
      </c>
      <c r="AA57">
        <v>0</v>
      </c>
      <c r="AB57">
        <v>0.70570142535633895</v>
      </c>
      <c r="AC57">
        <v>0</v>
      </c>
      <c r="AD57">
        <v>0</v>
      </c>
      <c r="AE57">
        <v>9.70449583648751</v>
      </c>
      <c r="AF57">
        <v>2.6108265720081136</v>
      </c>
      <c r="AG57">
        <v>12.354836000000002</v>
      </c>
      <c r="AH57">
        <v>0</v>
      </c>
      <c r="AI57">
        <v>0</v>
      </c>
      <c r="AJ57">
        <v>0</v>
      </c>
      <c r="AK57">
        <v>15.351120567375888</v>
      </c>
      <c r="AL57">
        <v>0</v>
      </c>
      <c r="AM57">
        <v>0</v>
      </c>
      <c r="AN57">
        <v>0</v>
      </c>
      <c r="AO57">
        <v>0</v>
      </c>
      <c r="AP57">
        <v>1.6966040000000004</v>
      </c>
      <c r="AQ57">
        <v>0</v>
      </c>
      <c r="AR57">
        <v>0.48780163043478258</v>
      </c>
      <c r="AS57">
        <v>3.1691874814154035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441.68142685856475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1.9200000000000002</v>
      </c>
      <c r="L58">
        <v>203.43</v>
      </c>
      <c r="M58">
        <v>26.87</v>
      </c>
      <c r="N58">
        <v>34.550000000000004</v>
      </c>
      <c r="O58">
        <v>0</v>
      </c>
      <c r="P58">
        <v>30.67</v>
      </c>
      <c r="Q58">
        <v>2.8800000000000003</v>
      </c>
      <c r="R58">
        <v>6.7177858319604606</v>
      </c>
      <c r="S58">
        <v>3.8400000000000007</v>
      </c>
      <c r="T58">
        <v>0</v>
      </c>
      <c r="U58">
        <v>24.66</v>
      </c>
      <c r="V58">
        <v>3.36</v>
      </c>
      <c r="W58">
        <v>13.043067513526228</v>
      </c>
      <c r="X58">
        <v>43.66</v>
      </c>
      <c r="Y58">
        <v>0</v>
      </c>
      <c r="Z58">
        <v>0</v>
      </c>
      <c r="AA58">
        <v>0</v>
      </c>
      <c r="AB58">
        <v>0.70570142535633895</v>
      </c>
      <c r="AC58">
        <v>0</v>
      </c>
      <c r="AD58">
        <v>0</v>
      </c>
      <c r="AE58">
        <v>9.70449583648751</v>
      </c>
      <c r="AF58">
        <v>2.6108265720081136</v>
      </c>
      <c r="AG58">
        <v>12.354836000000002</v>
      </c>
      <c r="AH58">
        <v>0</v>
      </c>
      <c r="AI58">
        <v>0</v>
      </c>
      <c r="AJ58">
        <v>0</v>
      </c>
      <c r="AK58">
        <v>15.351120567375888</v>
      </c>
      <c r="AL58">
        <v>0</v>
      </c>
      <c r="AM58">
        <v>0</v>
      </c>
      <c r="AN58">
        <v>0</v>
      </c>
      <c r="AO58">
        <v>0</v>
      </c>
      <c r="AP58">
        <v>1.6966040000000004</v>
      </c>
      <c r="AQ58">
        <v>0</v>
      </c>
      <c r="AR58">
        <v>0.48780163043478258</v>
      </c>
      <c r="AS58">
        <v>3.1691874814154035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441.68142685856475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1.9200000000000002</v>
      </c>
      <c r="L59">
        <v>203.43</v>
      </c>
      <c r="M59">
        <v>26.87</v>
      </c>
      <c r="N59">
        <v>34.550000000000004</v>
      </c>
      <c r="O59">
        <v>0</v>
      </c>
      <c r="P59">
        <v>30.67</v>
      </c>
      <c r="Q59">
        <v>2.8800000000000003</v>
      </c>
      <c r="R59">
        <v>6.7177858319604606</v>
      </c>
      <c r="S59">
        <v>3.8400000000000007</v>
      </c>
      <c r="T59">
        <v>0</v>
      </c>
      <c r="U59">
        <v>24.66</v>
      </c>
      <c r="V59">
        <v>3.36</v>
      </c>
      <c r="W59">
        <v>13.043067513526228</v>
      </c>
      <c r="X59">
        <v>43.66</v>
      </c>
      <c r="Y59">
        <v>0</v>
      </c>
      <c r="Z59">
        <v>0</v>
      </c>
      <c r="AA59">
        <v>0</v>
      </c>
      <c r="AB59">
        <v>0.70570142535633895</v>
      </c>
      <c r="AC59">
        <v>0</v>
      </c>
      <c r="AD59">
        <v>0</v>
      </c>
      <c r="AE59">
        <v>9.70449583648751</v>
      </c>
      <c r="AF59">
        <v>2.6108265720081136</v>
      </c>
      <c r="AG59">
        <v>12.354836000000002</v>
      </c>
      <c r="AH59">
        <v>0</v>
      </c>
      <c r="AI59">
        <v>0</v>
      </c>
      <c r="AJ59">
        <v>0</v>
      </c>
      <c r="AK59">
        <v>15.351120567375888</v>
      </c>
      <c r="AL59">
        <v>0</v>
      </c>
      <c r="AM59">
        <v>0</v>
      </c>
      <c r="AN59">
        <v>0</v>
      </c>
      <c r="AO59">
        <v>0</v>
      </c>
      <c r="AP59">
        <v>3.5067240000000011</v>
      </c>
      <c r="AQ59">
        <v>0</v>
      </c>
      <c r="AR59">
        <v>0.48780163043478258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441.66918735811873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</v>
      </c>
      <c r="L60">
        <v>203.43</v>
      </c>
      <c r="M60">
        <v>26.87</v>
      </c>
      <c r="N60">
        <v>34.550000000000004</v>
      </c>
      <c r="O60">
        <v>0</v>
      </c>
      <c r="P60">
        <v>30.67</v>
      </c>
      <c r="Q60">
        <v>2.8800000000000003</v>
      </c>
      <c r="R60">
        <v>6.7177858319604606</v>
      </c>
      <c r="S60">
        <v>3.8400000000000007</v>
      </c>
      <c r="T60">
        <v>0</v>
      </c>
      <c r="U60">
        <v>24.66</v>
      </c>
      <c r="V60">
        <v>3.36</v>
      </c>
      <c r="W60">
        <v>13.043067513526228</v>
      </c>
      <c r="X60">
        <v>43.66</v>
      </c>
      <c r="Y60">
        <v>0</v>
      </c>
      <c r="Z60">
        <v>0</v>
      </c>
      <c r="AA60">
        <v>0</v>
      </c>
      <c r="AB60">
        <v>0.70570142535633895</v>
      </c>
      <c r="AC60">
        <v>0</v>
      </c>
      <c r="AD60">
        <v>0</v>
      </c>
      <c r="AE60">
        <v>9.70449583648751</v>
      </c>
      <c r="AF60">
        <v>2.6108265720081136</v>
      </c>
      <c r="AG60">
        <v>12.354836000000002</v>
      </c>
      <c r="AH60">
        <v>0</v>
      </c>
      <c r="AI60">
        <v>0</v>
      </c>
      <c r="AJ60">
        <v>0</v>
      </c>
      <c r="AK60">
        <v>15.351120567375888</v>
      </c>
      <c r="AL60">
        <v>0</v>
      </c>
      <c r="AM60">
        <v>0</v>
      </c>
      <c r="AN60">
        <v>0</v>
      </c>
      <c r="AO60">
        <v>0</v>
      </c>
      <c r="AP60">
        <v>3.5067240000000011</v>
      </c>
      <c r="AQ60">
        <v>0</v>
      </c>
      <c r="AR60">
        <v>0.48780163043478258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441.66918735811873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</v>
      </c>
      <c r="L61">
        <v>203.43</v>
      </c>
      <c r="M61">
        <v>26.87</v>
      </c>
      <c r="N61">
        <v>34.550000000000004</v>
      </c>
      <c r="O61">
        <v>0</v>
      </c>
      <c r="P61">
        <v>30.67</v>
      </c>
      <c r="Q61">
        <v>2.8800000000000003</v>
      </c>
      <c r="R61">
        <v>6.7177858319604606</v>
      </c>
      <c r="S61">
        <v>3.8400000000000007</v>
      </c>
      <c r="T61">
        <v>0</v>
      </c>
      <c r="U61">
        <v>24.66</v>
      </c>
      <c r="V61">
        <v>3.36</v>
      </c>
      <c r="W61">
        <v>13.043067513526228</v>
      </c>
      <c r="X61">
        <v>43.66</v>
      </c>
      <c r="Y61">
        <v>0</v>
      </c>
      <c r="Z61">
        <v>0</v>
      </c>
      <c r="AA61">
        <v>0</v>
      </c>
      <c r="AB61">
        <v>0.70570142535633895</v>
      </c>
      <c r="AC61">
        <v>0</v>
      </c>
      <c r="AD61">
        <v>0</v>
      </c>
      <c r="AE61">
        <v>9.70449583648751</v>
      </c>
      <c r="AF61">
        <v>2.6108265720081136</v>
      </c>
      <c r="AG61">
        <v>12.354836000000002</v>
      </c>
      <c r="AH61">
        <v>0</v>
      </c>
      <c r="AI61">
        <v>0</v>
      </c>
      <c r="AJ61">
        <v>0</v>
      </c>
      <c r="AK61">
        <v>15.351120567375888</v>
      </c>
      <c r="AL61">
        <v>0</v>
      </c>
      <c r="AM61">
        <v>0</v>
      </c>
      <c r="AN61">
        <v>0</v>
      </c>
      <c r="AO61">
        <v>0</v>
      </c>
      <c r="AP61">
        <v>1.8837520000000003</v>
      </c>
      <c r="AQ61">
        <v>0</v>
      </c>
      <c r="AR61">
        <v>0.48780163043478258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440.04621535811873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</v>
      </c>
      <c r="L62">
        <v>203.43</v>
      </c>
      <c r="M62">
        <v>26.87</v>
      </c>
      <c r="N62">
        <v>34.550000000000004</v>
      </c>
      <c r="O62">
        <v>0</v>
      </c>
      <c r="P62">
        <v>30.67</v>
      </c>
      <c r="Q62">
        <v>2.8800000000000003</v>
      </c>
      <c r="R62">
        <v>6.7177858319604606</v>
      </c>
      <c r="S62">
        <v>3.8400000000000007</v>
      </c>
      <c r="T62">
        <v>0</v>
      </c>
      <c r="U62">
        <v>24.66</v>
      </c>
      <c r="V62">
        <v>3.36</v>
      </c>
      <c r="W62">
        <v>13.043067513526228</v>
      </c>
      <c r="X62">
        <v>43.66</v>
      </c>
      <c r="Y62">
        <v>0</v>
      </c>
      <c r="Z62">
        <v>0</v>
      </c>
      <c r="AA62">
        <v>0</v>
      </c>
      <c r="AB62">
        <v>0.70570142535633895</v>
      </c>
      <c r="AC62">
        <v>0</v>
      </c>
      <c r="AD62">
        <v>0</v>
      </c>
      <c r="AE62">
        <v>9.70449583648751</v>
      </c>
      <c r="AF62">
        <v>2.6108265720081136</v>
      </c>
      <c r="AG62">
        <v>12.354836000000002</v>
      </c>
      <c r="AH62">
        <v>6.1329404435058077</v>
      </c>
      <c r="AI62">
        <v>0</v>
      </c>
      <c r="AJ62">
        <v>0</v>
      </c>
      <c r="AK62">
        <v>15.351120567375888</v>
      </c>
      <c r="AL62">
        <v>0</v>
      </c>
      <c r="AM62">
        <v>0</v>
      </c>
      <c r="AN62">
        <v>0</v>
      </c>
      <c r="AO62">
        <v>0</v>
      </c>
      <c r="AP62">
        <v>1.8837520000000003</v>
      </c>
      <c r="AQ62">
        <v>0</v>
      </c>
      <c r="AR62">
        <v>0.48780163043478258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446.17915580162452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</v>
      </c>
      <c r="L63">
        <v>203.43</v>
      </c>
      <c r="M63">
        <v>26.87</v>
      </c>
      <c r="N63">
        <v>34.550000000000004</v>
      </c>
      <c r="O63">
        <v>0</v>
      </c>
      <c r="P63">
        <v>30.67</v>
      </c>
      <c r="Q63">
        <v>2.8800000000000003</v>
      </c>
      <c r="R63">
        <v>6.7177858319604606</v>
      </c>
      <c r="S63">
        <v>3.8400000000000007</v>
      </c>
      <c r="T63">
        <v>0</v>
      </c>
      <c r="U63">
        <v>24.66</v>
      </c>
      <c r="V63">
        <v>6.12</v>
      </c>
      <c r="W63">
        <v>13.043067513526228</v>
      </c>
      <c r="X63">
        <v>43.66</v>
      </c>
      <c r="Y63">
        <v>0</v>
      </c>
      <c r="Z63">
        <v>0</v>
      </c>
      <c r="AA63">
        <v>0</v>
      </c>
      <c r="AB63">
        <v>0.70570142535633895</v>
      </c>
      <c r="AC63">
        <v>0</v>
      </c>
      <c r="AD63">
        <v>0</v>
      </c>
      <c r="AE63">
        <v>9.70449583648751</v>
      </c>
      <c r="AF63">
        <v>2.6108265720081136</v>
      </c>
      <c r="AG63">
        <v>12.354836000000002</v>
      </c>
      <c r="AH63">
        <v>6.1329404435058077</v>
      </c>
      <c r="AI63">
        <v>0</v>
      </c>
      <c r="AJ63">
        <v>0</v>
      </c>
      <c r="AK63">
        <v>15.351120567375888</v>
      </c>
      <c r="AL63">
        <v>0</v>
      </c>
      <c r="AM63">
        <v>0</v>
      </c>
      <c r="AN63">
        <v>0</v>
      </c>
      <c r="AO63">
        <v>0</v>
      </c>
      <c r="AP63">
        <v>1.8837520000000003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448.93915580162451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</v>
      </c>
      <c r="L64">
        <v>203.43</v>
      </c>
      <c r="M64">
        <v>26.87</v>
      </c>
      <c r="N64">
        <v>34.550000000000004</v>
      </c>
      <c r="O64">
        <v>0</v>
      </c>
      <c r="P64">
        <v>30.67</v>
      </c>
      <c r="Q64">
        <v>2.8800000000000003</v>
      </c>
      <c r="R64">
        <v>6.7177858319604606</v>
      </c>
      <c r="S64">
        <v>3.8400000000000007</v>
      </c>
      <c r="T64">
        <v>0</v>
      </c>
      <c r="U64">
        <v>24.66</v>
      </c>
      <c r="V64">
        <v>6.12</v>
      </c>
      <c r="W64">
        <v>13.043067513526228</v>
      </c>
      <c r="X64">
        <v>43.66</v>
      </c>
      <c r="Y64">
        <v>0</v>
      </c>
      <c r="Z64">
        <v>0</v>
      </c>
      <c r="AA64">
        <v>0</v>
      </c>
      <c r="AB64">
        <v>0.70570142535633895</v>
      </c>
      <c r="AC64">
        <v>0</v>
      </c>
      <c r="AD64">
        <v>0</v>
      </c>
      <c r="AE64">
        <v>9.70449583648751</v>
      </c>
      <c r="AF64">
        <v>2.6108265720081136</v>
      </c>
      <c r="AG64">
        <v>12.354836000000002</v>
      </c>
      <c r="AH64">
        <v>13.772270960929252</v>
      </c>
      <c r="AI64">
        <v>0</v>
      </c>
      <c r="AJ64">
        <v>0</v>
      </c>
      <c r="AK64">
        <v>15.351120567375888</v>
      </c>
      <c r="AL64">
        <v>0</v>
      </c>
      <c r="AM64">
        <v>0</v>
      </c>
      <c r="AN64">
        <v>0</v>
      </c>
      <c r="AO64">
        <v>0</v>
      </c>
      <c r="AP64">
        <v>1.8837520000000003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456.57848631904795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</v>
      </c>
      <c r="L65">
        <v>203.43</v>
      </c>
      <c r="M65">
        <v>26.87</v>
      </c>
      <c r="N65">
        <v>34.550000000000004</v>
      </c>
      <c r="O65">
        <v>0</v>
      </c>
      <c r="P65">
        <v>30.67</v>
      </c>
      <c r="Q65">
        <v>2.8800000000000003</v>
      </c>
      <c r="R65">
        <v>6.7177858319604606</v>
      </c>
      <c r="S65">
        <v>3.8400000000000007</v>
      </c>
      <c r="T65">
        <v>0</v>
      </c>
      <c r="U65">
        <v>24.66</v>
      </c>
      <c r="V65">
        <v>6.12</v>
      </c>
      <c r="W65">
        <v>13.043067513526228</v>
      </c>
      <c r="X65">
        <v>43.66</v>
      </c>
      <c r="Y65">
        <v>0</v>
      </c>
      <c r="Z65">
        <v>0</v>
      </c>
      <c r="AA65">
        <v>0</v>
      </c>
      <c r="AB65">
        <v>0.70570142535633895</v>
      </c>
      <c r="AC65">
        <v>0</v>
      </c>
      <c r="AD65">
        <v>2.6815457986373961</v>
      </c>
      <c r="AE65">
        <v>9.70449583648751</v>
      </c>
      <c r="AF65">
        <v>2.6108265720081136</v>
      </c>
      <c r="AG65">
        <v>12.354836000000002</v>
      </c>
      <c r="AH65">
        <v>13.772270960929252</v>
      </c>
      <c r="AI65">
        <v>0</v>
      </c>
      <c r="AJ65">
        <v>0</v>
      </c>
      <c r="AK65">
        <v>15.351120567375888</v>
      </c>
      <c r="AL65">
        <v>0</v>
      </c>
      <c r="AM65">
        <v>0</v>
      </c>
      <c r="AN65">
        <v>0</v>
      </c>
      <c r="AO65">
        <v>0</v>
      </c>
      <c r="AP65">
        <v>1.8837520000000003</v>
      </c>
      <c r="AQ65">
        <v>0</v>
      </c>
      <c r="AR65">
        <v>0.32826902173913047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459.10049950898969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</v>
      </c>
      <c r="L66">
        <v>203.43</v>
      </c>
      <c r="M66">
        <v>26.87</v>
      </c>
      <c r="N66">
        <v>34.550000000000004</v>
      </c>
      <c r="O66">
        <v>0</v>
      </c>
      <c r="P66">
        <v>30.67</v>
      </c>
      <c r="Q66">
        <v>5.7600000000000007</v>
      </c>
      <c r="R66">
        <v>11.516722617354194</v>
      </c>
      <c r="S66">
        <v>7.68</v>
      </c>
      <c r="T66">
        <v>0</v>
      </c>
      <c r="U66">
        <v>24.66</v>
      </c>
      <c r="V66">
        <v>6.12</v>
      </c>
      <c r="W66">
        <v>13.043067513526228</v>
      </c>
      <c r="X66">
        <v>43.66</v>
      </c>
      <c r="Y66">
        <v>0</v>
      </c>
      <c r="Z66">
        <v>0</v>
      </c>
      <c r="AA66">
        <v>0</v>
      </c>
      <c r="AB66">
        <v>0.70570142535633895</v>
      </c>
      <c r="AC66">
        <v>0</v>
      </c>
      <c r="AD66">
        <v>2.6815457986373961</v>
      </c>
      <c r="AE66">
        <v>9.70449583648751</v>
      </c>
      <c r="AF66">
        <v>2.6108265720081136</v>
      </c>
      <c r="AG66">
        <v>12.354836000000002</v>
      </c>
      <c r="AH66">
        <v>13.772270960929252</v>
      </c>
      <c r="AI66">
        <v>0</v>
      </c>
      <c r="AJ66">
        <v>0</v>
      </c>
      <c r="AK66">
        <v>15.351120567375888</v>
      </c>
      <c r="AL66">
        <v>0</v>
      </c>
      <c r="AM66">
        <v>0</v>
      </c>
      <c r="AN66">
        <v>0</v>
      </c>
      <c r="AO66">
        <v>0</v>
      </c>
      <c r="AP66">
        <v>1.8837520000000003</v>
      </c>
      <c r="AQ66">
        <v>0</v>
      </c>
      <c r="AR66">
        <v>0.32826902173913047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470.61943629438343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</v>
      </c>
      <c r="L67">
        <v>203.43</v>
      </c>
      <c r="M67">
        <v>26.87</v>
      </c>
      <c r="N67">
        <v>34.550000000000004</v>
      </c>
      <c r="O67">
        <v>0</v>
      </c>
      <c r="P67">
        <v>30.67</v>
      </c>
      <c r="Q67">
        <v>5.7600000000000007</v>
      </c>
      <c r="R67">
        <v>11.516722617354194</v>
      </c>
      <c r="S67">
        <v>7.68</v>
      </c>
      <c r="T67">
        <v>0</v>
      </c>
      <c r="U67">
        <v>24.66</v>
      </c>
      <c r="V67">
        <v>6.12</v>
      </c>
      <c r="W67">
        <v>13.043067513526228</v>
      </c>
      <c r="X67">
        <v>43.66</v>
      </c>
      <c r="Y67">
        <v>0</v>
      </c>
      <c r="Z67">
        <v>0</v>
      </c>
      <c r="AA67">
        <v>0</v>
      </c>
      <c r="AB67">
        <v>0.70570142535633895</v>
      </c>
      <c r="AC67">
        <v>2.8503243285691848</v>
      </c>
      <c r="AD67">
        <v>2.6815457986373961</v>
      </c>
      <c r="AE67">
        <v>9.70449583648751</v>
      </c>
      <c r="AF67">
        <v>2.6108265720081136</v>
      </c>
      <c r="AG67">
        <v>12.354836000000002</v>
      </c>
      <c r="AH67">
        <v>13.772270960929252</v>
      </c>
      <c r="AI67">
        <v>0</v>
      </c>
      <c r="AJ67">
        <v>0</v>
      </c>
      <c r="AK67">
        <v>15.351120567375888</v>
      </c>
      <c r="AL67">
        <v>0</v>
      </c>
      <c r="AM67">
        <v>0</v>
      </c>
      <c r="AN67">
        <v>0</v>
      </c>
      <c r="AO67">
        <v>0</v>
      </c>
      <c r="AP67">
        <v>1.8837520000000003</v>
      </c>
      <c r="AQ67">
        <v>4.396807936507936</v>
      </c>
      <c r="AR67">
        <v>0.32826902173913047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477.86656855946052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</v>
      </c>
      <c r="L68">
        <v>203.43</v>
      </c>
      <c r="M68">
        <v>26.87</v>
      </c>
      <c r="N68">
        <v>34.550000000000004</v>
      </c>
      <c r="O68">
        <v>0</v>
      </c>
      <c r="P68">
        <v>30.67</v>
      </c>
      <c r="Q68">
        <v>5.7600000000000007</v>
      </c>
      <c r="R68">
        <v>11.516722617354194</v>
      </c>
      <c r="S68">
        <v>7.68</v>
      </c>
      <c r="T68">
        <v>0</v>
      </c>
      <c r="U68">
        <v>24.66</v>
      </c>
      <c r="V68">
        <v>6.12</v>
      </c>
      <c r="W68">
        <v>13.043067513526228</v>
      </c>
      <c r="X68">
        <v>43.66</v>
      </c>
      <c r="Y68">
        <v>0</v>
      </c>
      <c r="Z68">
        <v>0</v>
      </c>
      <c r="AA68">
        <v>0</v>
      </c>
      <c r="AB68">
        <v>0.70570142535633895</v>
      </c>
      <c r="AC68">
        <v>2.8503243285691848</v>
      </c>
      <c r="AD68">
        <v>2.6815457986373961</v>
      </c>
      <c r="AE68">
        <v>9.70449583648751</v>
      </c>
      <c r="AF68">
        <v>2.6108265720081136</v>
      </c>
      <c r="AG68">
        <v>12.354836000000002</v>
      </c>
      <c r="AH68">
        <v>20.65994044350581</v>
      </c>
      <c r="AI68">
        <v>0</v>
      </c>
      <c r="AJ68">
        <v>0</v>
      </c>
      <c r="AK68">
        <v>15.351120567375888</v>
      </c>
      <c r="AL68">
        <v>0</v>
      </c>
      <c r="AM68">
        <v>0</v>
      </c>
      <c r="AN68">
        <v>0</v>
      </c>
      <c r="AO68">
        <v>0</v>
      </c>
      <c r="AP68">
        <v>1.8837520000000003</v>
      </c>
      <c r="AQ68">
        <v>8.793615873015872</v>
      </c>
      <c r="AR68">
        <v>0.32826902173913047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489.15104597854508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</v>
      </c>
      <c r="L69">
        <v>249.5</v>
      </c>
      <c r="M69">
        <v>26.87</v>
      </c>
      <c r="N69">
        <v>34.550000000000004</v>
      </c>
      <c r="O69">
        <v>0</v>
      </c>
      <c r="P69">
        <v>30.67</v>
      </c>
      <c r="Q69">
        <v>5.7600000000000007</v>
      </c>
      <c r="R69">
        <v>11.516722617354194</v>
      </c>
      <c r="S69">
        <v>7.68</v>
      </c>
      <c r="T69">
        <v>0</v>
      </c>
      <c r="U69">
        <v>24.66</v>
      </c>
      <c r="V69">
        <v>6.12</v>
      </c>
      <c r="W69">
        <v>13.043067513526228</v>
      </c>
      <c r="X69">
        <v>43.66</v>
      </c>
      <c r="Y69">
        <v>0</v>
      </c>
      <c r="Z69">
        <v>0</v>
      </c>
      <c r="AA69">
        <v>4.1350042194092831</v>
      </c>
      <c r="AB69">
        <v>0.70570142535633895</v>
      </c>
      <c r="AC69">
        <v>2.8503243285691848</v>
      </c>
      <c r="AD69">
        <v>2.6815457986373961</v>
      </c>
      <c r="AE69">
        <v>9.70449583648751</v>
      </c>
      <c r="AF69">
        <v>2.6108265720081136</v>
      </c>
      <c r="AG69">
        <v>12.354836000000002</v>
      </c>
      <c r="AH69">
        <v>27.544541921858503</v>
      </c>
      <c r="AI69">
        <v>0</v>
      </c>
      <c r="AJ69">
        <v>0</v>
      </c>
      <c r="AK69">
        <v>15.351120567375888</v>
      </c>
      <c r="AL69">
        <v>0</v>
      </c>
      <c r="AM69">
        <v>0</v>
      </c>
      <c r="AN69">
        <v>0</v>
      </c>
      <c r="AO69">
        <v>0</v>
      </c>
      <c r="AP69">
        <v>1.8837520000000003</v>
      </c>
      <c r="AQ69">
        <v>8.793615873015872</v>
      </c>
      <c r="AR69">
        <v>0.32826902173913047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546.24065167630704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</v>
      </c>
      <c r="L70">
        <v>335.86</v>
      </c>
      <c r="M70">
        <v>26.87</v>
      </c>
      <c r="N70">
        <v>34.550000000000004</v>
      </c>
      <c r="O70">
        <v>0</v>
      </c>
      <c r="P70">
        <v>30.67</v>
      </c>
      <c r="Q70">
        <v>5.7600000000000007</v>
      </c>
      <c r="R70">
        <v>11.516722617354194</v>
      </c>
      <c r="S70">
        <v>7.68</v>
      </c>
      <c r="T70">
        <v>0</v>
      </c>
      <c r="U70">
        <v>24.66</v>
      </c>
      <c r="V70">
        <v>6.12</v>
      </c>
      <c r="W70">
        <v>13.043067513526228</v>
      </c>
      <c r="X70">
        <v>43.66</v>
      </c>
      <c r="Y70">
        <v>0</v>
      </c>
      <c r="Z70">
        <v>0</v>
      </c>
      <c r="AA70">
        <v>4.1350042194092831</v>
      </c>
      <c r="AB70">
        <v>0.70570142535633895</v>
      </c>
      <c r="AC70">
        <v>2.8503243285691848</v>
      </c>
      <c r="AD70">
        <v>2.6815457986373961</v>
      </c>
      <c r="AE70">
        <v>9.70449583648751</v>
      </c>
      <c r="AF70">
        <v>2.6108265720081136</v>
      </c>
      <c r="AG70">
        <v>12.354836000000002</v>
      </c>
      <c r="AH70">
        <v>27.544541921858503</v>
      </c>
      <c r="AI70">
        <v>0</v>
      </c>
      <c r="AJ70">
        <v>0</v>
      </c>
      <c r="AK70">
        <v>15.351120567375888</v>
      </c>
      <c r="AL70">
        <v>0</v>
      </c>
      <c r="AM70">
        <v>0</v>
      </c>
      <c r="AN70">
        <v>0</v>
      </c>
      <c r="AO70">
        <v>0</v>
      </c>
      <c r="AP70">
        <v>1.8837520000000003</v>
      </c>
      <c r="AQ70">
        <v>13.745777777777773</v>
      </c>
      <c r="AR70">
        <v>0.32826902173913047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637.55281358106902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</v>
      </c>
      <c r="L71">
        <v>367.53000000000003</v>
      </c>
      <c r="M71">
        <v>26.87</v>
      </c>
      <c r="N71">
        <v>34.550000000000004</v>
      </c>
      <c r="O71">
        <v>0</v>
      </c>
      <c r="P71">
        <v>30.67</v>
      </c>
      <c r="Q71">
        <v>5.76</v>
      </c>
      <c r="R71">
        <v>11.517100427888243</v>
      </c>
      <c r="S71">
        <v>7.5130429497568887</v>
      </c>
      <c r="T71">
        <v>0</v>
      </c>
      <c r="U71">
        <v>24.66</v>
      </c>
      <c r="V71">
        <v>6.12</v>
      </c>
      <c r="W71">
        <v>13.043067513526228</v>
      </c>
      <c r="X71">
        <v>43.66</v>
      </c>
      <c r="Y71">
        <v>0</v>
      </c>
      <c r="Z71">
        <v>0</v>
      </c>
      <c r="AA71">
        <v>7.996999999999999</v>
      </c>
      <c r="AB71">
        <v>1.1782145536384094</v>
      </c>
      <c r="AC71">
        <v>2.8503243285691848</v>
      </c>
      <c r="AD71">
        <v>2.6815457986373961</v>
      </c>
      <c r="AE71">
        <v>14.552141559424678</v>
      </c>
      <c r="AF71">
        <v>2.6108265720081136</v>
      </c>
      <c r="AG71">
        <v>12.354836000000002</v>
      </c>
      <c r="AH71">
        <v>27.544541921858503</v>
      </c>
      <c r="AI71">
        <v>0</v>
      </c>
      <c r="AJ71">
        <v>0</v>
      </c>
      <c r="AK71">
        <v>15.351120567375888</v>
      </c>
      <c r="AL71">
        <v>0</v>
      </c>
      <c r="AM71">
        <v>0</v>
      </c>
      <c r="AN71">
        <v>0</v>
      </c>
      <c r="AO71">
        <v>0</v>
      </c>
      <c r="AP71">
        <v>1.8837520000000003</v>
      </c>
      <c r="AQ71">
        <v>13.745777777777773</v>
      </c>
      <c r="AR71">
        <v>0.2300951086956522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678.14021506012625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1.92</v>
      </c>
      <c r="L72">
        <v>367.53000000000003</v>
      </c>
      <c r="M72">
        <v>26.87</v>
      </c>
      <c r="N72">
        <v>34.550000000000004</v>
      </c>
      <c r="O72">
        <v>0</v>
      </c>
      <c r="P72">
        <v>30.67</v>
      </c>
      <c r="Q72">
        <v>5.76</v>
      </c>
      <c r="R72">
        <v>11.517100427888243</v>
      </c>
      <c r="S72">
        <v>7.6800000000000006</v>
      </c>
      <c r="T72">
        <v>0</v>
      </c>
      <c r="U72">
        <v>24.66</v>
      </c>
      <c r="V72">
        <v>6.12</v>
      </c>
      <c r="W72">
        <v>13.043067513526228</v>
      </c>
      <c r="X72">
        <v>43.66</v>
      </c>
      <c r="Y72">
        <v>0</v>
      </c>
      <c r="Z72">
        <v>0.32522727272727275</v>
      </c>
      <c r="AA72">
        <v>8.2700084388185662</v>
      </c>
      <c r="AB72">
        <v>2.3564291072768189</v>
      </c>
      <c r="AC72">
        <v>2.8503243285691848</v>
      </c>
      <c r="AD72">
        <v>5.3661597274791824</v>
      </c>
      <c r="AE72">
        <v>14.552141559424678</v>
      </c>
      <c r="AF72">
        <v>2.6108265720081136</v>
      </c>
      <c r="AG72">
        <v>12.354836000000002</v>
      </c>
      <c r="AH72">
        <v>27.544541921858503</v>
      </c>
      <c r="AI72">
        <v>0</v>
      </c>
      <c r="AJ72">
        <v>0</v>
      </c>
      <c r="AK72">
        <v>15.351120567375888</v>
      </c>
      <c r="AL72">
        <v>0</v>
      </c>
      <c r="AM72">
        <v>0</v>
      </c>
      <c r="AN72">
        <v>0</v>
      </c>
      <c r="AO72">
        <v>0</v>
      </c>
      <c r="AP72">
        <v>1.8837520000000003</v>
      </c>
      <c r="AQ72">
        <v>18.326680952380947</v>
      </c>
      <c r="AR72">
        <v>0.2300951086956522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687.34913947899838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</v>
      </c>
      <c r="L73">
        <v>324.52999999999997</v>
      </c>
      <c r="M73">
        <v>26.87</v>
      </c>
      <c r="N73">
        <v>34.550000000000004</v>
      </c>
      <c r="O73">
        <v>0</v>
      </c>
      <c r="P73">
        <v>26.62</v>
      </c>
      <c r="Q73">
        <v>5.76</v>
      </c>
      <c r="R73">
        <v>11.517100427888243</v>
      </c>
      <c r="S73">
        <v>7.6800000000000006</v>
      </c>
      <c r="T73">
        <v>0</v>
      </c>
      <c r="U73">
        <v>24.66</v>
      </c>
      <c r="V73">
        <v>6.12</v>
      </c>
      <c r="W73">
        <v>13.043067513526228</v>
      </c>
      <c r="X73">
        <v>43.66</v>
      </c>
      <c r="Y73">
        <v>0</v>
      </c>
      <c r="Z73">
        <v>0.9726136363636364</v>
      </c>
      <c r="AA73">
        <v>12.408080168776371</v>
      </c>
      <c r="AB73">
        <v>4.7067216804201042</v>
      </c>
      <c r="AC73">
        <v>5.7006486571383697</v>
      </c>
      <c r="AD73">
        <v>8.0906593489780469</v>
      </c>
      <c r="AE73">
        <v>14.552141559424678</v>
      </c>
      <c r="AF73">
        <v>2.6108265720081136</v>
      </c>
      <c r="AG73">
        <v>12.354836000000002</v>
      </c>
      <c r="AH73">
        <v>34.014962829989443</v>
      </c>
      <c r="AI73">
        <v>0</v>
      </c>
      <c r="AJ73">
        <v>0</v>
      </c>
      <c r="AK73">
        <v>15.351120567375888</v>
      </c>
      <c r="AL73">
        <v>0</v>
      </c>
      <c r="AM73">
        <v>1.5525431357839456</v>
      </c>
      <c r="AN73">
        <v>0</v>
      </c>
      <c r="AO73">
        <v>0</v>
      </c>
      <c r="AP73">
        <v>1.6966040000000004</v>
      </c>
      <c r="AQ73">
        <v>18.326680952380947</v>
      </c>
      <c r="AR73">
        <v>0.2300951086956522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660.82553013971892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1.9199999999999995</v>
      </c>
      <c r="L74">
        <v>367.52879339633927</v>
      </c>
      <c r="M74">
        <v>26.87</v>
      </c>
      <c r="N74">
        <v>34.550000000000004</v>
      </c>
      <c r="O74">
        <v>0</v>
      </c>
      <c r="P74">
        <v>26.62</v>
      </c>
      <c r="Q74">
        <v>5.76</v>
      </c>
      <c r="R74">
        <v>11.517100427888243</v>
      </c>
      <c r="S74">
        <v>7.6800000000000006</v>
      </c>
      <c r="T74">
        <v>0</v>
      </c>
      <c r="U74">
        <v>24.66</v>
      </c>
      <c r="V74">
        <v>6.12</v>
      </c>
      <c r="W74">
        <v>13.043067513526228</v>
      </c>
      <c r="X74">
        <v>43.66</v>
      </c>
      <c r="Y74">
        <v>0</v>
      </c>
      <c r="Z74">
        <v>5.7589772727272726</v>
      </c>
      <c r="AA74">
        <v>12.408080168776371</v>
      </c>
      <c r="AB74">
        <v>11.631800450112525</v>
      </c>
      <c r="AC74">
        <v>8.5571093136484997</v>
      </c>
      <c r="AD74">
        <v>11.085154428463285</v>
      </c>
      <c r="AE74">
        <v>14.552141559424678</v>
      </c>
      <c r="AF74">
        <v>2.9022819472616637</v>
      </c>
      <c r="AG74">
        <v>12.354836000000002</v>
      </c>
      <c r="AH74">
        <v>41.316812882787751</v>
      </c>
      <c r="AI74">
        <v>0</v>
      </c>
      <c r="AJ74">
        <v>0</v>
      </c>
      <c r="AK74">
        <v>15.351120567375888</v>
      </c>
      <c r="AL74">
        <v>0</v>
      </c>
      <c r="AM74">
        <v>3.102018004501125</v>
      </c>
      <c r="AN74">
        <v>0</v>
      </c>
      <c r="AO74">
        <v>0</v>
      </c>
      <c r="AP74">
        <v>1.6966040000000004</v>
      </c>
      <c r="AQ74">
        <v>18.326680952380947</v>
      </c>
      <c r="AR74">
        <v>0.2300951086956522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730.54950197487881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1.9199999999999995</v>
      </c>
      <c r="L75">
        <v>367.52879339633927</v>
      </c>
      <c r="M75">
        <v>26.87</v>
      </c>
      <c r="N75">
        <v>34.550000000000004</v>
      </c>
      <c r="O75">
        <v>0</v>
      </c>
      <c r="P75">
        <v>26.62</v>
      </c>
      <c r="Q75">
        <v>5.76</v>
      </c>
      <c r="R75">
        <v>11.517100427888243</v>
      </c>
      <c r="S75">
        <v>7.6800000000000006</v>
      </c>
      <c r="T75">
        <v>0</v>
      </c>
      <c r="U75">
        <v>24.66</v>
      </c>
      <c r="V75">
        <v>6.12</v>
      </c>
      <c r="W75">
        <v>13.043067513526228</v>
      </c>
      <c r="X75">
        <v>43.66</v>
      </c>
      <c r="Y75">
        <v>0</v>
      </c>
      <c r="Z75">
        <v>5.7589772727272726</v>
      </c>
      <c r="AA75">
        <v>12.408080168776371</v>
      </c>
      <c r="AB75">
        <v>11.631800450112525</v>
      </c>
      <c r="AC75">
        <v>8.5571093136484997</v>
      </c>
      <c r="AD75">
        <v>11.085154428463285</v>
      </c>
      <c r="AE75">
        <v>14.552141559424678</v>
      </c>
      <c r="AF75">
        <v>2.9022819472616637</v>
      </c>
      <c r="AG75">
        <v>12.354836000000002</v>
      </c>
      <c r="AH75">
        <v>41.316812882787751</v>
      </c>
      <c r="AI75">
        <v>0</v>
      </c>
      <c r="AJ75">
        <v>0</v>
      </c>
      <c r="AK75">
        <v>15.351120567375888</v>
      </c>
      <c r="AL75">
        <v>0</v>
      </c>
      <c r="AM75">
        <v>3.102018004501125</v>
      </c>
      <c r="AN75">
        <v>0</v>
      </c>
      <c r="AO75">
        <v>0</v>
      </c>
      <c r="AP75">
        <v>1.6966040000000004</v>
      </c>
      <c r="AQ75">
        <v>18.326680952380947</v>
      </c>
      <c r="AR75">
        <v>0.2300951086956522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730.54950197487881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1.9199999999999995</v>
      </c>
      <c r="L76">
        <v>367.52879339633927</v>
      </c>
      <c r="M76">
        <v>26.87</v>
      </c>
      <c r="N76">
        <v>34.550000000000004</v>
      </c>
      <c r="O76">
        <v>0</v>
      </c>
      <c r="P76">
        <v>26.62</v>
      </c>
      <c r="Q76">
        <v>5.76</v>
      </c>
      <c r="R76">
        <v>11.517100427888243</v>
      </c>
      <c r="S76">
        <v>7.6800000000000006</v>
      </c>
      <c r="T76">
        <v>0</v>
      </c>
      <c r="U76">
        <v>24.66</v>
      </c>
      <c r="V76">
        <v>6.12</v>
      </c>
      <c r="W76">
        <v>13.043067513526228</v>
      </c>
      <c r="X76">
        <v>43.66</v>
      </c>
      <c r="Y76">
        <v>0</v>
      </c>
      <c r="Z76">
        <v>5.7589772727272726</v>
      </c>
      <c r="AA76">
        <v>12.408080168776371</v>
      </c>
      <c r="AB76">
        <v>11.631800450112525</v>
      </c>
      <c r="AC76">
        <v>8.5571093136484997</v>
      </c>
      <c r="AD76">
        <v>11.085154428463285</v>
      </c>
      <c r="AE76">
        <v>14.552141559424678</v>
      </c>
      <c r="AF76">
        <v>2.9022819472616637</v>
      </c>
      <c r="AG76">
        <v>12.354836000000002</v>
      </c>
      <c r="AH76">
        <v>41.316812882787751</v>
      </c>
      <c r="AI76">
        <v>0</v>
      </c>
      <c r="AJ76">
        <v>0</v>
      </c>
      <c r="AK76">
        <v>15.351120567375888</v>
      </c>
      <c r="AL76">
        <v>0</v>
      </c>
      <c r="AM76">
        <v>3.102018004501125</v>
      </c>
      <c r="AN76">
        <v>0</v>
      </c>
      <c r="AO76">
        <v>0</v>
      </c>
      <c r="AP76">
        <v>3.5067240000000011</v>
      </c>
      <c r="AQ76">
        <v>18.326680952380947</v>
      </c>
      <c r="AR76">
        <v>0.48780163043478258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732.61732849661792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1.92</v>
      </c>
      <c r="L77">
        <v>367.52879339633927</v>
      </c>
      <c r="M77">
        <v>26.87</v>
      </c>
      <c r="N77">
        <v>34.550000000000004</v>
      </c>
      <c r="O77">
        <v>0</v>
      </c>
      <c r="P77">
        <v>26.62</v>
      </c>
      <c r="Q77">
        <v>5.76</v>
      </c>
      <c r="R77">
        <v>11.517100427888243</v>
      </c>
      <c r="S77">
        <v>7.6800000000000006</v>
      </c>
      <c r="T77">
        <v>0</v>
      </c>
      <c r="U77">
        <v>24.66</v>
      </c>
      <c r="V77">
        <v>6.12</v>
      </c>
      <c r="W77">
        <v>13.043067513526228</v>
      </c>
      <c r="X77">
        <v>43.66</v>
      </c>
      <c r="Y77">
        <v>0</v>
      </c>
      <c r="Z77">
        <v>5.7589772727272726</v>
      </c>
      <c r="AA77">
        <v>12.408080168776371</v>
      </c>
      <c r="AB77">
        <v>11.631800450112525</v>
      </c>
      <c r="AC77">
        <v>8.5571093136484997</v>
      </c>
      <c r="AD77">
        <v>11.085154428463285</v>
      </c>
      <c r="AE77">
        <v>14.552141559424678</v>
      </c>
      <c r="AF77">
        <v>2.9022819472616637</v>
      </c>
      <c r="AG77">
        <v>12.354836000000002</v>
      </c>
      <c r="AH77">
        <v>41.316812882787751</v>
      </c>
      <c r="AI77">
        <v>0</v>
      </c>
      <c r="AJ77">
        <v>0</v>
      </c>
      <c r="AK77">
        <v>15.351120567375888</v>
      </c>
      <c r="AL77">
        <v>0</v>
      </c>
      <c r="AM77">
        <v>3.102018004501125</v>
      </c>
      <c r="AN77">
        <v>0</v>
      </c>
      <c r="AO77">
        <v>0</v>
      </c>
      <c r="AP77">
        <v>3.5067240000000011</v>
      </c>
      <c r="AQ77">
        <v>18.326680952380947</v>
      </c>
      <c r="AR77">
        <v>9.7498967391304348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741.8794236053136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1.9199999999999995</v>
      </c>
      <c r="L78">
        <v>367.52879339633927</v>
      </c>
      <c r="M78">
        <v>26.87</v>
      </c>
      <c r="N78">
        <v>34.550000000000004</v>
      </c>
      <c r="O78">
        <v>0</v>
      </c>
      <c r="P78">
        <v>26.62</v>
      </c>
      <c r="Q78">
        <v>5.76</v>
      </c>
      <c r="R78">
        <v>11.517100427888243</v>
      </c>
      <c r="S78">
        <v>7.6800000000000006</v>
      </c>
      <c r="T78">
        <v>0</v>
      </c>
      <c r="U78">
        <v>24.66</v>
      </c>
      <c r="V78">
        <v>6.12</v>
      </c>
      <c r="W78">
        <v>13.043067513526228</v>
      </c>
      <c r="X78">
        <v>43.66</v>
      </c>
      <c r="Y78">
        <v>0</v>
      </c>
      <c r="Z78">
        <v>5.7589772727272726</v>
      </c>
      <c r="AA78">
        <v>12.408080168776371</v>
      </c>
      <c r="AB78">
        <v>11.631800450112525</v>
      </c>
      <c r="AC78">
        <v>8.5571093136484997</v>
      </c>
      <c r="AD78">
        <v>11.085154428463285</v>
      </c>
      <c r="AE78">
        <v>14.552141559424678</v>
      </c>
      <c r="AF78">
        <v>2.9022819472616637</v>
      </c>
      <c r="AG78">
        <v>12.354836000000002</v>
      </c>
      <c r="AH78">
        <v>41.316812882787751</v>
      </c>
      <c r="AI78">
        <v>0</v>
      </c>
      <c r="AJ78">
        <v>0</v>
      </c>
      <c r="AK78">
        <v>15.351120567375888</v>
      </c>
      <c r="AL78">
        <v>0</v>
      </c>
      <c r="AM78">
        <v>3.102018004501125</v>
      </c>
      <c r="AN78">
        <v>0</v>
      </c>
      <c r="AO78">
        <v>0</v>
      </c>
      <c r="AP78">
        <v>1.8837520000000003</v>
      </c>
      <c r="AQ78">
        <v>18.326680952380947</v>
      </c>
      <c r="AR78">
        <v>9.7498967391304348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740.2564516053136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1.9199999999999995</v>
      </c>
      <c r="L79">
        <v>367.52879339633927</v>
      </c>
      <c r="M79">
        <v>26.87</v>
      </c>
      <c r="N79">
        <v>34.550000000000004</v>
      </c>
      <c r="O79">
        <v>0</v>
      </c>
      <c r="P79">
        <v>26.62</v>
      </c>
      <c r="Q79">
        <v>5.76</v>
      </c>
      <c r="R79">
        <v>11.517100427888243</v>
      </c>
      <c r="S79">
        <v>7.6800000000000006</v>
      </c>
      <c r="T79">
        <v>0</v>
      </c>
      <c r="U79">
        <v>24.66</v>
      </c>
      <c r="V79">
        <v>6.12</v>
      </c>
      <c r="W79">
        <v>13.043067513526228</v>
      </c>
      <c r="X79">
        <v>43.66</v>
      </c>
      <c r="Y79">
        <v>0</v>
      </c>
      <c r="Z79">
        <v>5.7589772727272726</v>
      </c>
      <c r="AA79">
        <v>12.408080168776371</v>
      </c>
      <c r="AB79">
        <v>11.631800450112525</v>
      </c>
      <c r="AC79">
        <v>8.5571093136484997</v>
      </c>
      <c r="AD79">
        <v>11.085154428463285</v>
      </c>
      <c r="AE79">
        <v>14.552141559424678</v>
      </c>
      <c r="AF79">
        <v>2.9022819472616637</v>
      </c>
      <c r="AG79">
        <v>12.354836000000002</v>
      </c>
      <c r="AH79">
        <v>41.316812882787751</v>
      </c>
      <c r="AI79">
        <v>0.93584446190102111</v>
      </c>
      <c r="AJ79">
        <v>0</v>
      </c>
      <c r="AK79">
        <v>15.351120567375888</v>
      </c>
      <c r="AL79">
        <v>0</v>
      </c>
      <c r="AM79">
        <v>3.102018004501125</v>
      </c>
      <c r="AN79">
        <v>0</v>
      </c>
      <c r="AO79">
        <v>0</v>
      </c>
      <c r="AP79">
        <v>1.6966040000000004</v>
      </c>
      <c r="AQ79">
        <v>18.326680952380947</v>
      </c>
      <c r="AR79">
        <v>0.32826902173913047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731.5835203498234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1.92</v>
      </c>
      <c r="L80">
        <v>372.93</v>
      </c>
      <c r="M80">
        <v>26.87</v>
      </c>
      <c r="N80">
        <v>34.550000000000004</v>
      </c>
      <c r="O80">
        <v>0</v>
      </c>
      <c r="P80">
        <v>26.62</v>
      </c>
      <c r="Q80">
        <v>5.76</v>
      </c>
      <c r="R80">
        <v>11.517100427888243</v>
      </c>
      <c r="S80">
        <v>7.6800000000000006</v>
      </c>
      <c r="T80">
        <v>0</v>
      </c>
      <c r="U80">
        <v>24.66</v>
      </c>
      <c r="V80">
        <v>6.12</v>
      </c>
      <c r="W80">
        <v>13.043067513526228</v>
      </c>
      <c r="X80">
        <v>43.66</v>
      </c>
      <c r="Y80">
        <v>0</v>
      </c>
      <c r="Z80">
        <v>5.7589772727272726</v>
      </c>
      <c r="AA80">
        <v>12.408080168776371</v>
      </c>
      <c r="AB80">
        <v>11.631800450112525</v>
      </c>
      <c r="AC80">
        <v>8.5571093136484997</v>
      </c>
      <c r="AD80">
        <v>11.085154428463285</v>
      </c>
      <c r="AE80">
        <v>14.552141559424678</v>
      </c>
      <c r="AF80">
        <v>2.9022819472616637</v>
      </c>
      <c r="AG80">
        <v>12.354836000000002</v>
      </c>
      <c r="AH80">
        <v>41.316812882787751</v>
      </c>
      <c r="AI80">
        <v>4.8725278868813833</v>
      </c>
      <c r="AJ80">
        <v>0</v>
      </c>
      <c r="AK80">
        <v>15.351120567375888</v>
      </c>
      <c r="AL80">
        <v>0</v>
      </c>
      <c r="AM80">
        <v>3.102018004501125</v>
      </c>
      <c r="AN80">
        <v>0</v>
      </c>
      <c r="AO80">
        <v>0</v>
      </c>
      <c r="AP80">
        <v>1.6966040000000004</v>
      </c>
      <c r="AQ80">
        <v>18.326680952380947</v>
      </c>
      <c r="AR80">
        <v>0.19327989130434783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740.78642124802957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1.9199212566132144</v>
      </c>
      <c r="L81">
        <v>372.32</v>
      </c>
      <c r="M81">
        <v>26.87</v>
      </c>
      <c r="N81">
        <v>34.550000000000004</v>
      </c>
      <c r="O81">
        <v>0</v>
      </c>
      <c r="P81">
        <v>26.62</v>
      </c>
      <c r="Q81">
        <v>5.53</v>
      </c>
      <c r="R81">
        <v>11.057183600713012</v>
      </c>
      <c r="S81">
        <v>7.370000000000001</v>
      </c>
      <c r="T81">
        <v>0</v>
      </c>
      <c r="U81">
        <v>24.66</v>
      </c>
      <c r="V81">
        <v>5.8100000000000005</v>
      </c>
      <c r="W81">
        <v>13.043067513526228</v>
      </c>
      <c r="X81">
        <v>43.66</v>
      </c>
      <c r="Y81">
        <v>0</v>
      </c>
      <c r="Z81">
        <v>0.32522727272727275</v>
      </c>
      <c r="AA81">
        <v>7.996999999999999</v>
      </c>
      <c r="AB81">
        <v>7.7565791447861958</v>
      </c>
      <c r="AC81">
        <v>5.7006486571383697</v>
      </c>
      <c r="AD81">
        <v>8.0906593489780469</v>
      </c>
      <c r="AE81">
        <v>14.552141559424678</v>
      </c>
      <c r="AF81">
        <v>2.6108265720081136</v>
      </c>
      <c r="AG81">
        <v>12.354836000000002</v>
      </c>
      <c r="AH81">
        <v>34.432211404435058</v>
      </c>
      <c r="AI81">
        <v>4.8725278868813833</v>
      </c>
      <c r="AJ81">
        <v>0</v>
      </c>
      <c r="AK81">
        <v>15.351120567375888</v>
      </c>
      <c r="AL81">
        <v>0</v>
      </c>
      <c r="AM81">
        <v>1.5525431357839456</v>
      </c>
      <c r="AN81">
        <v>0</v>
      </c>
      <c r="AO81">
        <v>0</v>
      </c>
      <c r="AP81">
        <v>1.6966040000000004</v>
      </c>
      <c r="AQ81">
        <v>18.326680952380947</v>
      </c>
      <c r="AR81">
        <v>0.19327989130434783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710.56988674504589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1.9199212566132144</v>
      </c>
      <c r="L82">
        <v>372.32</v>
      </c>
      <c r="M82">
        <v>26.87</v>
      </c>
      <c r="N82">
        <v>34.550000000000004</v>
      </c>
      <c r="O82">
        <v>0</v>
      </c>
      <c r="P82">
        <v>26.62</v>
      </c>
      <c r="Q82">
        <v>5.53</v>
      </c>
      <c r="R82">
        <v>11.057183600713012</v>
      </c>
      <c r="S82">
        <v>7.370000000000001</v>
      </c>
      <c r="T82">
        <v>0</v>
      </c>
      <c r="U82">
        <v>24.66</v>
      </c>
      <c r="V82">
        <v>5.8100000000000005</v>
      </c>
      <c r="W82">
        <v>13.043067513526228</v>
      </c>
      <c r="X82">
        <v>43.66</v>
      </c>
      <c r="Y82">
        <v>0</v>
      </c>
      <c r="Z82">
        <v>0</v>
      </c>
      <c r="AA82">
        <v>3.4877594936708856</v>
      </c>
      <c r="AB82">
        <v>3.5346436609152283</v>
      </c>
      <c r="AC82">
        <v>2.8503243285691848</v>
      </c>
      <c r="AD82">
        <v>5.3661597274791824</v>
      </c>
      <c r="AE82">
        <v>14.552141559424678</v>
      </c>
      <c r="AF82">
        <v>2.6108265720081136</v>
      </c>
      <c r="AG82">
        <v>12.354836000000002</v>
      </c>
      <c r="AH82">
        <v>27.544541921858503</v>
      </c>
      <c r="AI82">
        <v>4.8725278868813833</v>
      </c>
      <c r="AJ82">
        <v>0</v>
      </c>
      <c r="AK82">
        <v>15.351120567375888</v>
      </c>
      <c r="AL82">
        <v>0</v>
      </c>
      <c r="AM82">
        <v>0</v>
      </c>
      <c r="AN82">
        <v>0</v>
      </c>
      <c r="AO82">
        <v>0</v>
      </c>
      <c r="AP82">
        <v>1.6966040000000004</v>
      </c>
      <c r="AQ82">
        <v>18.326680952380947</v>
      </c>
      <c r="AR82">
        <v>0.19327989130434783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687.49844691368992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1.9199999999999995</v>
      </c>
      <c r="L83">
        <v>307.07</v>
      </c>
      <c r="M83">
        <v>26.87</v>
      </c>
      <c r="N83">
        <v>34.550000000000004</v>
      </c>
      <c r="O83">
        <v>0</v>
      </c>
      <c r="P83">
        <v>26.62</v>
      </c>
      <c r="Q83">
        <v>4.58</v>
      </c>
      <c r="R83">
        <v>6.9280760688506389</v>
      </c>
      <c r="S83">
        <v>4.3</v>
      </c>
      <c r="T83">
        <v>0</v>
      </c>
      <c r="U83">
        <v>24.66</v>
      </c>
      <c r="V83">
        <v>3.04</v>
      </c>
      <c r="W83">
        <v>13.043067513526228</v>
      </c>
      <c r="X83">
        <v>43.66</v>
      </c>
      <c r="Y83">
        <v>0</v>
      </c>
      <c r="Z83">
        <v>0</v>
      </c>
      <c r="AA83">
        <v>0</v>
      </c>
      <c r="AB83">
        <v>3.5346436609152283</v>
      </c>
      <c r="AC83">
        <v>2.8503243285691848</v>
      </c>
      <c r="AD83">
        <v>2.6815457986373961</v>
      </c>
      <c r="AE83">
        <v>9.70449583648751</v>
      </c>
      <c r="AF83">
        <v>2.6108265720081136</v>
      </c>
      <c r="AG83">
        <v>12.354836000000002</v>
      </c>
      <c r="AH83">
        <v>27.544541921858503</v>
      </c>
      <c r="AI83">
        <v>4.8725278868813833</v>
      </c>
      <c r="AJ83">
        <v>0</v>
      </c>
      <c r="AK83">
        <v>15.351120567375888</v>
      </c>
      <c r="AL83">
        <v>0</v>
      </c>
      <c r="AM83">
        <v>0</v>
      </c>
      <c r="AN83">
        <v>0</v>
      </c>
      <c r="AO83">
        <v>0</v>
      </c>
      <c r="AP83">
        <v>1.8837520000000003</v>
      </c>
      <c r="AQ83">
        <v>18.326680952380947</v>
      </c>
      <c r="AR83">
        <v>0.19327989130434783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600.49654697976462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1.9199999999999995</v>
      </c>
      <c r="L84">
        <v>239.9</v>
      </c>
      <c r="M84">
        <v>26.87</v>
      </c>
      <c r="N84">
        <v>34.550000000000004</v>
      </c>
      <c r="O84">
        <v>0</v>
      </c>
      <c r="P84">
        <v>26.62</v>
      </c>
      <c r="Q84">
        <v>2.91</v>
      </c>
      <c r="R84">
        <v>6.72</v>
      </c>
      <c r="S84">
        <v>3.8400000000000003</v>
      </c>
      <c r="T84">
        <v>0</v>
      </c>
      <c r="U84">
        <v>24.66</v>
      </c>
      <c r="V84">
        <v>3.04</v>
      </c>
      <c r="W84">
        <v>13.043067513526228</v>
      </c>
      <c r="X84">
        <v>43.66</v>
      </c>
      <c r="Y84">
        <v>0</v>
      </c>
      <c r="Z84">
        <v>0</v>
      </c>
      <c r="AA84">
        <v>0</v>
      </c>
      <c r="AB84">
        <v>3.5346436609152283</v>
      </c>
      <c r="AC84">
        <v>2.8503243285691848</v>
      </c>
      <c r="AD84">
        <v>2.6815457986373961</v>
      </c>
      <c r="AE84">
        <v>9.70449583648751</v>
      </c>
      <c r="AF84">
        <v>2.6108265720081136</v>
      </c>
      <c r="AG84">
        <v>12.354836000000002</v>
      </c>
      <c r="AH84">
        <v>20.65994044350581</v>
      </c>
      <c r="AI84">
        <v>4.8725278868813833</v>
      </c>
      <c r="AJ84">
        <v>0</v>
      </c>
      <c r="AK84">
        <v>15.351120567375888</v>
      </c>
      <c r="AL84">
        <v>0</v>
      </c>
      <c r="AM84">
        <v>0</v>
      </c>
      <c r="AN84">
        <v>0</v>
      </c>
      <c r="AO84">
        <v>0</v>
      </c>
      <c r="AP84">
        <v>1.8837520000000003</v>
      </c>
      <c r="AQ84">
        <v>13.745777777777773</v>
      </c>
      <c r="AR84">
        <v>0.19327989130434783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519.52296625795827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1.9199999999999995</v>
      </c>
      <c r="L85">
        <v>203.43</v>
      </c>
      <c r="M85">
        <v>26.87</v>
      </c>
      <c r="N85">
        <v>34.550000000000004</v>
      </c>
      <c r="O85">
        <v>0</v>
      </c>
      <c r="P85">
        <v>26.62</v>
      </c>
      <c r="Q85">
        <v>2.88</v>
      </c>
      <c r="R85">
        <v>6.72</v>
      </c>
      <c r="S85">
        <v>3.8400000000000003</v>
      </c>
      <c r="T85">
        <v>0</v>
      </c>
      <c r="U85">
        <v>24.66</v>
      </c>
      <c r="V85">
        <v>3.04</v>
      </c>
      <c r="W85">
        <v>13.043067513526228</v>
      </c>
      <c r="X85">
        <v>43.66</v>
      </c>
      <c r="Y85">
        <v>0</v>
      </c>
      <c r="Z85">
        <v>0</v>
      </c>
      <c r="AA85">
        <v>0</v>
      </c>
      <c r="AB85">
        <v>3.5346436609152283</v>
      </c>
      <c r="AC85">
        <v>2.8503243285691848</v>
      </c>
      <c r="AD85">
        <v>2.6815457986373961</v>
      </c>
      <c r="AE85">
        <v>9.70449583648751</v>
      </c>
      <c r="AF85">
        <v>2.6108265720081136</v>
      </c>
      <c r="AG85">
        <v>12.354836000000002</v>
      </c>
      <c r="AH85">
        <v>20.65994044350581</v>
      </c>
      <c r="AI85">
        <v>4.8725278868813833</v>
      </c>
      <c r="AJ85">
        <v>0</v>
      </c>
      <c r="AK85">
        <v>15.351120567375888</v>
      </c>
      <c r="AL85">
        <v>0</v>
      </c>
      <c r="AM85">
        <v>0</v>
      </c>
      <c r="AN85">
        <v>0</v>
      </c>
      <c r="AO85">
        <v>0</v>
      </c>
      <c r="AP85">
        <v>1.6966040000000004</v>
      </c>
      <c r="AQ85">
        <v>13.745777777777773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483.1303399970887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3.78</v>
      </c>
      <c r="L86">
        <v>203.43</v>
      </c>
      <c r="M86">
        <v>26.87</v>
      </c>
      <c r="N86">
        <v>34.550000000000004</v>
      </c>
      <c r="O86">
        <v>0</v>
      </c>
      <c r="P86">
        <v>26.62</v>
      </c>
      <c r="Q86">
        <v>2.88</v>
      </c>
      <c r="R86">
        <v>6.72</v>
      </c>
      <c r="S86">
        <v>3.8400000000000003</v>
      </c>
      <c r="T86">
        <v>0</v>
      </c>
      <c r="U86">
        <v>24.66</v>
      </c>
      <c r="V86">
        <v>3.04</v>
      </c>
      <c r="W86">
        <v>13.043067513526228</v>
      </c>
      <c r="X86">
        <v>43.66</v>
      </c>
      <c r="Y86">
        <v>0</v>
      </c>
      <c r="Z86">
        <v>0</v>
      </c>
      <c r="AA86">
        <v>0</v>
      </c>
      <c r="AB86">
        <v>3.5346436609152283</v>
      </c>
      <c r="AC86">
        <v>2.8503243285691848</v>
      </c>
      <c r="AD86">
        <v>2.6815457986373961</v>
      </c>
      <c r="AE86">
        <v>9.70449583648751</v>
      </c>
      <c r="AF86">
        <v>2.6108265720081136</v>
      </c>
      <c r="AG86">
        <v>12.354836000000002</v>
      </c>
      <c r="AH86">
        <v>20.65994044350581</v>
      </c>
      <c r="AI86">
        <v>0.75174391201885316</v>
      </c>
      <c r="AJ86">
        <v>0</v>
      </c>
      <c r="AK86">
        <v>15.351120567375888</v>
      </c>
      <c r="AL86">
        <v>0</v>
      </c>
      <c r="AM86">
        <v>0</v>
      </c>
      <c r="AN86">
        <v>0</v>
      </c>
      <c r="AO86">
        <v>0</v>
      </c>
      <c r="AP86">
        <v>1.6966040000000004</v>
      </c>
      <c r="AQ86">
        <v>13.745777777777773</v>
      </c>
      <c r="AR86">
        <v>9.7498967391304348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490.13165113092191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</v>
      </c>
      <c r="L87">
        <v>203.43</v>
      </c>
      <c r="M87">
        <v>26.87</v>
      </c>
      <c r="N87">
        <v>34.550000000000004</v>
      </c>
      <c r="O87">
        <v>0</v>
      </c>
      <c r="P87">
        <v>26.62</v>
      </c>
      <c r="Q87">
        <v>2.88</v>
      </c>
      <c r="R87">
        <v>6.72</v>
      </c>
      <c r="S87">
        <v>3.8400000000000003</v>
      </c>
      <c r="T87">
        <v>0</v>
      </c>
      <c r="U87">
        <v>24.66</v>
      </c>
      <c r="V87">
        <v>3.04</v>
      </c>
      <c r="W87">
        <v>13.043067513526228</v>
      </c>
      <c r="X87">
        <v>43.66</v>
      </c>
      <c r="Y87">
        <v>0</v>
      </c>
      <c r="Z87">
        <v>0</v>
      </c>
      <c r="AA87">
        <v>0</v>
      </c>
      <c r="AB87">
        <v>3.5346436609152283</v>
      </c>
      <c r="AC87">
        <v>2.8503243285691848</v>
      </c>
      <c r="AD87">
        <v>2.6815457986373961</v>
      </c>
      <c r="AE87">
        <v>9.70449583648751</v>
      </c>
      <c r="AF87">
        <v>2.6108265720081136</v>
      </c>
      <c r="AG87">
        <v>12.354836000000002</v>
      </c>
      <c r="AH87">
        <v>20.65994044350581</v>
      </c>
      <c r="AI87">
        <v>0</v>
      </c>
      <c r="AJ87">
        <v>0</v>
      </c>
      <c r="AK87">
        <v>15.351120567375888</v>
      </c>
      <c r="AL87">
        <v>0</v>
      </c>
      <c r="AM87">
        <v>0</v>
      </c>
      <c r="AN87">
        <v>0</v>
      </c>
      <c r="AO87">
        <v>0</v>
      </c>
      <c r="AP87">
        <v>1.6966040000000004</v>
      </c>
      <c r="AQ87">
        <v>8.793615873015872</v>
      </c>
      <c r="AR87">
        <v>9.7498967391304348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482.56774531414112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</v>
      </c>
      <c r="L88">
        <v>203.43</v>
      </c>
      <c r="M88">
        <v>26.87</v>
      </c>
      <c r="N88">
        <v>34.550000000000004</v>
      </c>
      <c r="O88">
        <v>0</v>
      </c>
      <c r="P88">
        <v>26.62</v>
      </c>
      <c r="Q88">
        <v>2.88</v>
      </c>
      <c r="R88">
        <v>6.72</v>
      </c>
      <c r="S88">
        <v>3.8400000000000003</v>
      </c>
      <c r="T88">
        <v>0</v>
      </c>
      <c r="U88">
        <v>24.66</v>
      </c>
      <c r="V88">
        <v>3.04</v>
      </c>
      <c r="W88">
        <v>13.043067513526228</v>
      </c>
      <c r="X88">
        <v>43.66</v>
      </c>
      <c r="Y88">
        <v>0</v>
      </c>
      <c r="Z88">
        <v>0</v>
      </c>
      <c r="AA88">
        <v>0</v>
      </c>
      <c r="AB88">
        <v>3.5346436609152283</v>
      </c>
      <c r="AC88">
        <v>2.8503243285691848</v>
      </c>
      <c r="AD88">
        <v>2.6815457986373961</v>
      </c>
      <c r="AE88">
        <v>9.70449583648751</v>
      </c>
      <c r="AF88">
        <v>2.6108265720081136</v>
      </c>
      <c r="AG88">
        <v>12.354836000000002</v>
      </c>
      <c r="AH88">
        <v>20.65994044350581</v>
      </c>
      <c r="AI88">
        <v>0</v>
      </c>
      <c r="AJ88">
        <v>0</v>
      </c>
      <c r="AK88">
        <v>15.351120567375888</v>
      </c>
      <c r="AL88">
        <v>0</v>
      </c>
      <c r="AM88">
        <v>0</v>
      </c>
      <c r="AN88">
        <v>0</v>
      </c>
      <c r="AO88">
        <v>0</v>
      </c>
      <c r="AP88">
        <v>1.6966040000000004</v>
      </c>
      <c r="AQ88">
        <v>8.793615873015872</v>
      </c>
      <c r="AR88">
        <v>0.32826902173913047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473.14611759674978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</v>
      </c>
      <c r="L89">
        <v>203.43</v>
      </c>
      <c r="M89">
        <v>26.87</v>
      </c>
      <c r="N89">
        <v>34.550000000000004</v>
      </c>
      <c r="O89">
        <v>0</v>
      </c>
      <c r="P89">
        <v>26.05</v>
      </c>
      <c r="Q89">
        <v>2.88</v>
      </c>
      <c r="R89">
        <v>6.72</v>
      </c>
      <c r="S89">
        <v>3.8400000000000003</v>
      </c>
      <c r="T89">
        <v>0</v>
      </c>
      <c r="U89">
        <v>24.66</v>
      </c>
      <c r="V89">
        <v>3.04</v>
      </c>
      <c r="W89">
        <v>13.043067513526228</v>
      </c>
      <c r="X89">
        <v>43.66</v>
      </c>
      <c r="Y89">
        <v>0</v>
      </c>
      <c r="Z89">
        <v>0</v>
      </c>
      <c r="AA89">
        <v>0</v>
      </c>
      <c r="AB89">
        <v>0.70570142535633895</v>
      </c>
      <c r="AC89">
        <v>2.8503243285691848</v>
      </c>
      <c r="AD89">
        <v>2.6815457986373961</v>
      </c>
      <c r="AE89">
        <v>9.70449583648751</v>
      </c>
      <c r="AF89">
        <v>2.6108265720081136</v>
      </c>
      <c r="AG89">
        <v>12.354836000000002</v>
      </c>
      <c r="AH89">
        <v>20.65994044350581</v>
      </c>
      <c r="AI89">
        <v>0</v>
      </c>
      <c r="AJ89">
        <v>0</v>
      </c>
      <c r="AK89">
        <v>15.351120567375888</v>
      </c>
      <c r="AL89">
        <v>0</v>
      </c>
      <c r="AM89">
        <v>0</v>
      </c>
      <c r="AN89">
        <v>0</v>
      </c>
      <c r="AO89">
        <v>0</v>
      </c>
      <c r="AP89">
        <v>1.6966040000000004</v>
      </c>
      <c r="AQ89">
        <v>8.793615873015872</v>
      </c>
      <c r="AR89">
        <v>0.19327989130434783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469.61218623075609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</v>
      </c>
      <c r="L90">
        <v>203.43</v>
      </c>
      <c r="M90">
        <v>26.87</v>
      </c>
      <c r="N90">
        <v>34.550000000000004</v>
      </c>
      <c r="O90">
        <v>0</v>
      </c>
      <c r="P90">
        <v>26.05</v>
      </c>
      <c r="Q90">
        <v>2.88</v>
      </c>
      <c r="R90">
        <v>6.72</v>
      </c>
      <c r="S90">
        <v>3.8400000000000003</v>
      </c>
      <c r="T90">
        <v>0</v>
      </c>
      <c r="U90">
        <v>24.66</v>
      </c>
      <c r="V90">
        <v>3.04</v>
      </c>
      <c r="W90">
        <v>13.043067513526228</v>
      </c>
      <c r="X90">
        <v>43.66</v>
      </c>
      <c r="Y90">
        <v>0</v>
      </c>
      <c r="Z90">
        <v>0</v>
      </c>
      <c r="AA90">
        <v>0</v>
      </c>
      <c r="AB90">
        <v>0.70570142535633895</v>
      </c>
      <c r="AC90">
        <v>2.8503243285691848</v>
      </c>
      <c r="AD90">
        <v>2.6815457986373961</v>
      </c>
      <c r="AE90">
        <v>9.70449583648751</v>
      </c>
      <c r="AF90">
        <v>2.6108265720081136</v>
      </c>
      <c r="AG90">
        <v>12.354836000000002</v>
      </c>
      <c r="AH90">
        <v>13.772270960929252</v>
      </c>
      <c r="AI90">
        <v>0</v>
      </c>
      <c r="AJ90">
        <v>0</v>
      </c>
      <c r="AK90">
        <v>15.351120567375888</v>
      </c>
      <c r="AL90">
        <v>0</v>
      </c>
      <c r="AM90">
        <v>0</v>
      </c>
      <c r="AN90">
        <v>0</v>
      </c>
      <c r="AO90">
        <v>0</v>
      </c>
      <c r="AP90">
        <v>1.6966040000000004</v>
      </c>
      <c r="AQ90">
        <v>8.793615873015872</v>
      </c>
      <c r="AR90">
        <v>0.19327989130434783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462.7245167481795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1.7399999999999995</v>
      </c>
      <c r="L91">
        <v>203.43</v>
      </c>
      <c r="M91">
        <v>26.87</v>
      </c>
      <c r="N91">
        <v>34.550000000000004</v>
      </c>
      <c r="O91">
        <v>0</v>
      </c>
      <c r="P91">
        <v>26.05</v>
      </c>
      <c r="Q91">
        <v>2.88</v>
      </c>
      <c r="R91">
        <v>6.72</v>
      </c>
      <c r="S91">
        <v>3.8400000000000003</v>
      </c>
      <c r="T91">
        <v>0</v>
      </c>
      <c r="U91">
        <v>24.66</v>
      </c>
      <c r="V91">
        <v>3.04</v>
      </c>
      <c r="W91">
        <v>13.043067513526228</v>
      </c>
      <c r="X91">
        <v>43.66</v>
      </c>
      <c r="Y91">
        <v>0</v>
      </c>
      <c r="Z91">
        <v>0</v>
      </c>
      <c r="AA91">
        <v>0</v>
      </c>
      <c r="AB91">
        <v>0.70570142535633895</v>
      </c>
      <c r="AC91">
        <v>2.8503243285691848</v>
      </c>
      <c r="AD91">
        <v>2.6815457986373961</v>
      </c>
      <c r="AE91">
        <v>9.70449583648751</v>
      </c>
      <c r="AF91">
        <v>2.6108265720081136</v>
      </c>
      <c r="AG91">
        <v>12.354836000000002</v>
      </c>
      <c r="AH91">
        <v>6.1329404435058077</v>
      </c>
      <c r="AI91">
        <v>0</v>
      </c>
      <c r="AJ91">
        <v>0</v>
      </c>
      <c r="AK91">
        <v>15.351120567375888</v>
      </c>
      <c r="AL91">
        <v>0</v>
      </c>
      <c r="AM91">
        <v>0</v>
      </c>
      <c r="AN91">
        <v>0</v>
      </c>
      <c r="AO91">
        <v>0</v>
      </c>
      <c r="AP91">
        <v>1.6966040000000004</v>
      </c>
      <c r="AQ91">
        <v>4.5809031746031739</v>
      </c>
      <c r="AR91">
        <v>0.19327989130434783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450.6924735323434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1.9199999999999995</v>
      </c>
      <c r="L92">
        <v>203.43</v>
      </c>
      <c r="M92">
        <v>26.87</v>
      </c>
      <c r="N92">
        <v>34.550000000000004</v>
      </c>
      <c r="O92">
        <v>0</v>
      </c>
      <c r="P92">
        <v>26.05</v>
      </c>
      <c r="Q92">
        <v>2.88</v>
      </c>
      <c r="R92">
        <v>6.72</v>
      </c>
      <c r="S92">
        <v>3.8400000000000003</v>
      </c>
      <c r="T92">
        <v>0</v>
      </c>
      <c r="U92">
        <v>24.66</v>
      </c>
      <c r="V92">
        <v>3.04</v>
      </c>
      <c r="W92">
        <v>13.043067513526228</v>
      </c>
      <c r="X92">
        <v>43.66</v>
      </c>
      <c r="Y92">
        <v>0</v>
      </c>
      <c r="Z92">
        <v>0</v>
      </c>
      <c r="AA92">
        <v>0</v>
      </c>
      <c r="AB92">
        <v>3.5346436609152283</v>
      </c>
      <c r="AC92">
        <v>2.8503243285691848</v>
      </c>
      <c r="AD92">
        <v>2.6815457986373961</v>
      </c>
      <c r="AE92">
        <v>9.70449583648751</v>
      </c>
      <c r="AF92">
        <v>2.6108265720081136</v>
      </c>
      <c r="AG92">
        <v>12.354836000000002</v>
      </c>
      <c r="AH92">
        <v>6.1329404435058077</v>
      </c>
      <c r="AI92">
        <v>0</v>
      </c>
      <c r="AJ92">
        <v>0</v>
      </c>
      <c r="AK92">
        <v>15.351120567375888</v>
      </c>
      <c r="AL92">
        <v>0</v>
      </c>
      <c r="AM92">
        <v>0</v>
      </c>
      <c r="AN92">
        <v>0</v>
      </c>
      <c r="AO92">
        <v>0</v>
      </c>
      <c r="AP92">
        <v>1.6966040000000004</v>
      </c>
      <c r="AQ92">
        <v>4.5809031746031739</v>
      </c>
      <c r="AR92">
        <v>0.48780163043478258</v>
      </c>
      <c r="AS92">
        <v>3.1691874814154035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455.81829700747869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2.4900000000000002</v>
      </c>
      <c r="L93">
        <v>203.43</v>
      </c>
      <c r="M93">
        <v>26.87</v>
      </c>
      <c r="N93">
        <v>34.550000000000004</v>
      </c>
      <c r="O93">
        <v>0</v>
      </c>
      <c r="P93">
        <v>26.05</v>
      </c>
      <c r="Q93">
        <v>2.88</v>
      </c>
      <c r="R93">
        <v>6.72</v>
      </c>
      <c r="S93">
        <v>3.8400000000000003</v>
      </c>
      <c r="T93">
        <v>0</v>
      </c>
      <c r="U93">
        <v>24.66</v>
      </c>
      <c r="V93">
        <v>3.04</v>
      </c>
      <c r="W93">
        <v>13.043067513526228</v>
      </c>
      <c r="X93">
        <v>43.66</v>
      </c>
      <c r="Y93">
        <v>0</v>
      </c>
      <c r="Z93">
        <v>0</v>
      </c>
      <c r="AA93">
        <v>0</v>
      </c>
      <c r="AB93">
        <v>3.5346436609152283</v>
      </c>
      <c r="AC93">
        <v>2.8503243285691848</v>
      </c>
      <c r="AD93">
        <v>2.6815457986373961</v>
      </c>
      <c r="AE93">
        <v>9.70449583648751</v>
      </c>
      <c r="AF93">
        <v>2.6108265720081136</v>
      </c>
      <c r="AG93">
        <v>12.354836000000002</v>
      </c>
      <c r="AH93">
        <v>0</v>
      </c>
      <c r="AI93">
        <v>0</v>
      </c>
      <c r="AJ93">
        <v>0</v>
      </c>
      <c r="AK93">
        <v>15.351120567375888</v>
      </c>
      <c r="AL93">
        <v>0</v>
      </c>
      <c r="AM93">
        <v>0</v>
      </c>
      <c r="AN93">
        <v>0</v>
      </c>
      <c r="AO93">
        <v>0</v>
      </c>
      <c r="AP93">
        <v>1.6966040000000004</v>
      </c>
      <c r="AQ93">
        <v>0</v>
      </c>
      <c r="AR93">
        <v>9.7498967391304348</v>
      </c>
      <c r="AS93">
        <v>3.1691874814154035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454.93654849806546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1.9199999999999995</v>
      </c>
      <c r="L94">
        <v>203.43</v>
      </c>
      <c r="M94">
        <v>26.87</v>
      </c>
      <c r="N94">
        <v>34.550000000000004</v>
      </c>
      <c r="O94">
        <v>0</v>
      </c>
      <c r="P94">
        <v>26.05</v>
      </c>
      <c r="Q94">
        <v>2.88</v>
      </c>
      <c r="R94">
        <v>6.72</v>
      </c>
      <c r="S94">
        <v>3.8400000000000003</v>
      </c>
      <c r="T94">
        <v>0</v>
      </c>
      <c r="U94">
        <v>24.66</v>
      </c>
      <c r="V94">
        <v>3.04</v>
      </c>
      <c r="W94">
        <v>13.043067513526228</v>
      </c>
      <c r="X94">
        <v>43.66</v>
      </c>
      <c r="Y94">
        <v>0</v>
      </c>
      <c r="Z94">
        <v>0</v>
      </c>
      <c r="AA94">
        <v>0</v>
      </c>
      <c r="AB94">
        <v>3.5346436609152283</v>
      </c>
      <c r="AC94">
        <v>2.8503243285691848</v>
      </c>
      <c r="AD94">
        <v>2.6815457986373961</v>
      </c>
      <c r="AE94">
        <v>9.70449583648751</v>
      </c>
      <c r="AF94">
        <v>2.6108265720081136</v>
      </c>
      <c r="AG94">
        <v>12.354836000000002</v>
      </c>
      <c r="AH94">
        <v>0</v>
      </c>
      <c r="AI94">
        <v>0</v>
      </c>
      <c r="AJ94">
        <v>0</v>
      </c>
      <c r="AK94">
        <v>15.351120567375888</v>
      </c>
      <c r="AL94">
        <v>0</v>
      </c>
      <c r="AM94">
        <v>0</v>
      </c>
      <c r="AN94">
        <v>0</v>
      </c>
      <c r="AO94">
        <v>0</v>
      </c>
      <c r="AP94">
        <v>1.6966040000000004</v>
      </c>
      <c r="AQ94">
        <v>0</v>
      </c>
      <c r="AR94">
        <v>9.7498967391304348</v>
      </c>
      <c r="AS94">
        <v>3.1691874814154035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454.36654849806541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1.9199999999999995</v>
      </c>
      <c r="L95">
        <v>203.43</v>
      </c>
      <c r="M95">
        <v>26.87</v>
      </c>
      <c r="N95">
        <v>34.550000000000004</v>
      </c>
      <c r="O95">
        <v>0</v>
      </c>
      <c r="P95">
        <v>26.05</v>
      </c>
      <c r="Q95">
        <v>2.88</v>
      </c>
      <c r="R95">
        <v>6.72</v>
      </c>
      <c r="S95">
        <v>3.8400000000000003</v>
      </c>
      <c r="T95">
        <v>0</v>
      </c>
      <c r="U95">
        <v>24.66</v>
      </c>
      <c r="V95">
        <v>3.04</v>
      </c>
      <c r="W95">
        <v>13.043067513526228</v>
      </c>
      <c r="X95">
        <v>43.66</v>
      </c>
      <c r="Y95">
        <v>0</v>
      </c>
      <c r="Z95">
        <v>0</v>
      </c>
      <c r="AA95">
        <v>0</v>
      </c>
      <c r="AB95">
        <v>0.70570142535633895</v>
      </c>
      <c r="AC95">
        <v>2.8503243285691848</v>
      </c>
      <c r="AD95">
        <v>2.6815457986373961</v>
      </c>
      <c r="AE95">
        <v>4.8507138531415599</v>
      </c>
      <c r="AF95">
        <v>2.6108265720081136</v>
      </c>
      <c r="AG95">
        <v>12.354836000000002</v>
      </c>
      <c r="AH95">
        <v>0</v>
      </c>
      <c r="AI95">
        <v>0</v>
      </c>
      <c r="AJ95">
        <v>0</v>
      </c>
      <c r="AK95">
        <v>15.351120567375888</v>
      </c>
      <c r="AL95">
        <v>0</v>
      </c>
      <c r="AM95">
        <v>0</v>
      </c>
      <c r="AN95">
        <v>0</v>
      </c>
      <c r="AO95">
        <v>0</v>
      </c>
      <c r="AP95">
        <v>1.6966040000000004</v>
      </c>
      <c r="AQ95">
        <v>0</v>
      </c>
      <c r="AR95">
        <v>0.32826902173913047</v>
      </c>
      <c r="AS95">
        <v>3.1691874814154035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437.2621965617692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1.9199999999999995</v>
      </c>
      <c r="L96">
        <v>203.43</v>
      </c>
      <c r="M96">
        <v>26.87</v>
      </c>
      <c r="N96">
        <v>34.550000000000004</v>
      </c>
      <c r="O96">
        <v>0</v>
      </c>
      <c r="P96">
        <v>26.05</v>
      </c>
      <c r="Q96">
        <v>2.88</v>
      </c>
      <c r="R96">
        <v>6.72</v>
      </c>
      <c r="S96">
        <v>3.8400000000000003</v>
      </c>
      <c r="T96">
        <v>0</v>
      </c>
      <c r="U96">
        <v>24.66</v>
      </c>
      <c r="V96">
        <v>3.04</v>
      </c>
      <c r="W96">
        <v>13.043067513526228</v>
      </c>
      <c r="X96">
        <v>43.66</v>
      </c>
      <c r="Y96">
        <v>0</v>
      </c>
      <c r="Z96">
        <v>0</v>
      </c>
      <c r="AA96">
        <v>0</v>
      </c>
      <c r="AB96">
        <v>0.70570142535633895</v>
      </c>
      <c r="AC96">
        <v>0</v>
      </c>
      <c r="AD96">
        <v>2.6815457986373961</v>
      </c>
      <c r="AE96">
        <v>4.8507138531415599</v>
      </c>
      <c r="AF96">
        <v>2.6108265720081136</v>
      </c>
      <c r="AG96">
        <v>12.354836000000002</v>
      </c>
      <c r="AH96">
        <v>0</v>
      </c>
      <c r="AI96">
        <v>0</v>
      </c>
      <c r="AJ96">
        <v>0</v>
      </c>
      <c r="AK96">
        <v>15.351120567375888</v>
      </c>
      <c r="AL96">
        <v>0</v>
      </c>
      <c r="AM96">
        <v>0</v>
      </c>
      <c r="AN96">
        <v>0</v>
      </c>
      <c r="AO96">
        <v>0</v>
      </c>
      <c r="AP96">
        <v>1.6966040000000004</v>
      </c>
      <c r="AQ96">
        <v>0</v>
      </c>
      <c r="AR96">
        <v>0.32826902173913047</v>
      </c>
      <c r="AS96">
        <v>3.1691874814154035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434.41187223320003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1.9199999999999995</v>
      </c>
      <c r="L97">
        <v>203.43</v>
      </c>
      <c r="M97">
        <v>26.87</v>
      </c>
      <c r="N97">
        <v>34.550000000000004</v>
      </c>
      <c r="O97">
        <v>0</v>
      </c>
      <c r="P97">
        <v>26.05</v>
      </c>
      <c r="Q97">
        <v>2.88</v>
      </c>
      <c r="R97">
        <v>6.72</v>
      </c>
      <c r="S97">
        <v>3.8400000000000003</v>
      </c>
      <c r="T97">
        <v>0</v>
      </c>
      <c r="U97">
        <v>24.66</v>
      </c>
      <c r="V97">
        <v>3.04</v>
      </c>
      <c r="W97">
        <v>13.043067513526228</v>
      </c>
      <c r="X97">
        <v>43.66</v>
      </c>
      <c r="Y97">
        <v>0</v>
      </c>
      <c r="Z97">
        <v>0</v>
      </c>
      <c r="AA97">
        <v>0</v>
      </c>
      <c r="AB97">
        <v>0.70570142535633895</v>
      </c>
      <c r="AC97">
        <v>0</v>
      </c>
      <c r="AD97">
        <v>2.6815457986373961</v>
      </c>
      <c r="AE97">
        <v>4.8507138531415599</v>
      </c>
      <c r="AF97">
        <v>2.6108265720081136</v>
      </c>
      <c r="AG97">
        <v>12.354836000000002</v>
      </c>
      <c r="AH97">
        <v>0</v>
      </c>
      <c r="AI97">
        <v>0</v>
      </c>
      <c r="AJ97">
        <v>0</v>
      </c>
      <c r="AK97">
        <v>15.351120567375888</v>
      </c>
      <c r="AL97">
        <v>0</v>
      </c>
      <c r="AM97">
        <v>0</v>
      </c>
      <c r="AN97">
        <v>0</v>
      </c>
      <c r="AO97">
        <v>0</v>
      </c>
      <c r="AP97">
        <v>1.5094560000000004</v>
      </c>
      <c r="AQ97">
        <v>0</v>
      </c>
      <c r="AR97">
        <v>0.32826902173913047</v>
      </c>
      <c r="AS97">
        <v>3.1691874814154035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434.22472423320005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1.9199999999999995</v>
      </c>
      <c r="L98">
        <v>203.43</v>
      </c>
      <c r="M98">
        <v>26.87</v>
      </c>
      <c r="N98">
        <v>34.550000000000004</v>
      </c>
      <c r="O98">
        <v>0</v>
      </c>
      <c r="P98">
        <v>26.05</v>
      </c>
      <c r="Q98">
        <v>2.88</v>
      </c>
      <c r="R98">
        <v>6.72</v>
      </c>
      <c r="S98">
        <v>3.8400000000000003</v>
      </c>
      <c r="T98">
        <v>0</v>
      </c>
      <c r="U98">
        <v>24.66</v>
      </c>
      <c r="V98">
        <v>3.04</v>
      </c>
      <c r="W98">
        <v>13.043067513526228</v>
      </c>
      <c r="X98">
        <v>43.66</v>
      </c>
      <c r="Y98">
        <v>0</v>
      </c>
      <c r="Z98">
        <v>0</v>
      </c>
      <c r="AA98">
        <v>0</v>
      </c>
      <c r="AB98">
        <v>0.70570142535633895</v>
      </c>
      <c r="AC98">
        <v>0</v>
      </c>
      <c r="AD98">
        <v>2.6815457986373961</v>
      </c>
      <c r="AE98">
        <v>4.8507138531415599</v>
      </c>
      <c r="AF98">
        <v>2.6108265720081136</v>
      </c>
      <c r="AG98">
        <v>12.354836000000002</v>
      </c>
      <c r="AH98">
        <v>0</v>
      </c>
      <c r="AI98">
        <v>0</v>
      </c>
      <c r="AJ98">
        <v>0</v>
      </c>
      <c r="AK98">
        <v>15.351120567375888</v>
      </c>
      <c r="AL98">
        <v>0</v>
      </c>
      <c r="AM98">
        <v>0</v>
      </c>
      <c r="AN98">
        <v>0</v>
      </c>
      <c r="AO98">
        <v>0</v>
      </c>
      <c r="AP98">
        <v>1.5094560000000004</v>
      </c>
      <c r="AQ98">
        <v>0</v>
      </c>
      <c r="AR98">
        <v>0.32826902173913047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432.40236473275399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4.6652478853522104E-2</v>
      </c>
      <c r="L99">
        <f t="shared" si="2"/>
        <v>5.4472656900945147</v>
      </c>
      <c r="M99">
        <f t="shared" si="2"/>
        <v>0.64487999999999857</v>
      </c>
      <c r="N99">
        <f t="shared" si="2"/>
        <v>0.82920000000000116</v>
      </c>
      <c r="O99">
        <f t="shared" si="2"/>
        <v>0</v>
      </c>
      <c r="P99">
        <f t="shared" si="2"/>
        <v>0.70833000000000046</v>
      </c>
      <c r="Q99">
        <f t="shared" si="2"/>
        <v>8.1677499999999903E-2</v>
      </c>
      <c r="R99">
        <f t="shared" si="2"/>
        <v>0.18145439201235988</v>
      </c>
      <c r="S99">
        <f t="shared" si="2"/>
        <v>0.1083982607374392</v>
      </c>
      <c r="T99">
        <f t="shared" si="2"/>
        <v>0</v>
      </c>
      <c r="U99">
        <f t="shared" si="2"/>
        <v>0.59184000000000025</v>
      </c>
      <c r="V99">
        <f t="shared" si="2"/>
        <v>0.10218586685552428</v>
      </c>
      <c r="W99">
        <f t="shared" si="2"/>
        <v>0.26915038439676348</v>
      </c>
      <c r="X99">
        <f t="shared" si="2"/>
        <v>0.99932249999999867</v>
      </c>
      <c r="Y99">
        <f t="shared" si="2"/>
        <v>0</v>
      </c>
      <c r="Z99">
        <f t="shared" si="2"/>
        <v>1.9447670454545461E-2</v>
      </c>
      <c r="AA99">
        <f t="shared" si="2"/>
        <v>3.9700488396624461E-2</v>
      </c>
      <c r="AB99">
        <f t="shared" si="2"/>
        <v>6.3376590397599436E-2</v>
      </c>
      <c r="AC99">
        <f t="shared" si="2"/>
        <v>5.1324246898068131E-2</v>
      </c>
      <c r="AD99">
        <f t="shared" si="2"/>
        <v>7.049105847842542E-2</v>
      </c>
      <c r="AE99">
        <f t="shared" si="2"/>
        <v>0.22681152535957574</v>
      </c>
      <c r="AF99">
        <f t="shared" si="2"/>
        <v>6.7162056288032387E-2</v>
      </c>
      <c r="AG99">
        <f t="shared" si="2"/>
        <v>0.29651606399999964</v>
      </c>
      <c r="AH99">
        <f t="shared" si="2"/>
        <v>0.31328848431890172</v>
      </c>
      <c r="AI99">
        <f t="shared" si="2"/>
        <v>2.3566404556166543E-2</v>
      </c>
      <c r="AJ99">
        <f t="shared" si="2"/>
        <v>0</v>
      </c>
      <c r="AK99">
        <f t="shared" si="2"/>
        <v>0.36842689361702097</v>
      </c>
      <c r="AL99">
        <f t="shared" si="2"/>
        <v>0</v>
      </c>
      <c r="AM99">
        <f t="shared" si="2"/>
        <v>9.3075881470367581E-3</v>
      </c>
      <c r="AN99">
        <f t="shared" si="2"/>
        <v>0</v>
      </c>
      <c r="AO99">
        <f t="shared" si="2"/>
        <v>0</v>
      </c>
      <c r="AP99">
        <f t="shared" si="2"/>
        <v>4.6479432999999994E-2</v>
      </c>
      <c r="AQ99">
        <f t="shared" si="2"/>
        <v>0.13003873968253973</v>
      </c>
      <c r="AR99">
        <f t="shared" si="2"/>
        <v>3.6792207880434781E-2</v>
      </c>
      <c r="AS99">
        <f t="shared" si="2"/>
        <v>3.779095004460311E-2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11.810877474469697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18.89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19.190000000000001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19.190000000000001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19.190000000000001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19.190000000000001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19.190000000000001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19.190000000000001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19.190000000000001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19.190000000000001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19.190000000000001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19.190000000000001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19.190000000000001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19.190000000000001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19.190000000000001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19.190000000000001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19.190000000000001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19.190000000000001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19.190000000000001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19.190000000000001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19.190000000000001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19.190000000000001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19.190000000000001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19.190000000000001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19.190000000000001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19.190000000000001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19.190000000000001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19.190000000000001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19.190000000000001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19.190000000000001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19.190000000000001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19.190000000000001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19.190000000000001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19.190000000000001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19.190000000000001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19.190000000000001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19.190000000000001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19.190000000000001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19.190000000000001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19.190000000000001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19.190000000000001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19.190000000000001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19.190000000000001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19.190000000000001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19.190000000000001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19.190000000000001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19.190000000000001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19.190000000000001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19.190000000000001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19.190000000000001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19.190000000000001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19.190000000000001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19.190000000000001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19.190000000000001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19.190000000000001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19.190000000000001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19.190000000000001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19.190000000000001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19.190000000000001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19.190000000000001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19.190000000000001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19.190000000000001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19.190000000000001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19.190000000000001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19.190000000000001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19.190000000000001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19.190000000000001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19.190000000000001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19.190000000000001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19.190000000000001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19.190000000000001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19.190000000000001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19.190000000000001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19.190000000000001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19.190000000000001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19.190000000000001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19.190000000000001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19.190000000000001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19.190000000000001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19.190000000000001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19.190000000000001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19.190000000000001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19.190000000000001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19.190000000000001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19.190000000000001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19.190000000000001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0.45102750000000086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0.45102750000000086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244.52</v>
      </c>
      <c r="L3" s="202">
        <v>9.06</v>
      </c>
      <c r="M3" s="202">
        <v>61.19</v>
      </c>
      <c r="N3" s="202">
        <v>50.05</v>
      </c>
      <c r="O3" s="202">
        <v>70.7</v>
      </c>
      <c r="P3" s="202">
        <v>19.75</v>
      </c>
      <c r="Q3" s="202">
        <v>8.66</v>
      </c>
      <c r="R3" s="202">
        <v>17.87</v>
      </c>
      <c r="S3" s="202">
        <v>11.12</v>
      </c>
      <c r="T3" s="202">
        <v>0</v>
      </c>
      <c r="U3" s="202">
        <v>59.6</v>
      </c>
      <c r="V3" s="202">
        <v>9.14</v>
      </c>
      <c r="W3" s="202">
        <v>18.68</v>
      </c>
      <c r="X3" s="202">
        <v>62.5</v>
      </c>
      <c r="Y3" s="202">
        <v>0</v>
      </c>
      <c r="Z3">
        <v>0</v>
      </c>
      <c r="AA3" s="202">
        <v>14.88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117.68</v>
      </c>
      <c r="AQ3" s="202">
        <v>38.07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244.52</v>
      </c>
      <c r="L4" s="202">
        <v>9.06</v>
      </c>
      <c r="M4" s="202">
        <v>61.19</v>
      </c>
      <c r="N4" s="202">
        <v>50.05</v>
      </c>
      <c r="O4" s="202">
        <v>70.7</v>
      </c>
      <c r="P4" s="202">
        <v>19.75</v>
      </c>
      <c r="Q4" s="202">
        <v>8.66</v>
      </c>
      <c r="R4" s="202">
        <v>17.87</v>
      </c>
      <c r="S4" s="202">
        <v>11.12</v>
      </c>
      <c r="T4" s="202">
        <v>0</v>
      </c>
      <c r="U4" s="202">
        <v>59.6</v>
      </c>
      <c r="V4" s="202">
        <v>8.77</v>
      </c>
      <c r="W4" s="202">
        <v>18.68</v>
      </c>
      <c r="X4" s="202">
        <v>62.5</v>
      </c>
      <c r="Y4" s="202">
        <v>0</v>
      </c>
      <c r="Z4">
        <v>0</v>
      </c>
      <c r="AA4" s="202">
        <v>14.88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117.68</v>
      </c>
      <c r="AQ4" s="202">
        <v>38.07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244.52</v>
      </c>
      <c r="L5" s="202">
        <v>9.06</v>
      </c>
      <c r="M5" s="202">
        <v>61.19</v>
      </c>
      <c r="N5" s="202">
        <v>50.05</v>
      </c>
      <c r="O5" s="202">
        <v>70.7</v>
      </c>
      <c r="P5" s="202">
        <v>19.75</v>
      </c>
      <c r="Q5" s="202">
        <v>8.66</v>
      </c>
      <c r="R5" s="202">
        <v>17.87</v>
      </c>
      <c r="S5" s="202">
        <v>11.12</v>
      </c>
      <c r="T5" s="202">
        <v>0</v>
      </c>
      <c r="U5" s="202">
        <v>59.6</v>
      </c>
      <c r="V5" s="202">
        <v>8.77</v>
      </c>
      <c r="W5" s="202">
        <v>18.68</v>
      </c>
      <c r="X5" s="202">
        <v>62.5</v>
      </c>
      <c r="Y5" s="202">
        <v>0</v>
      </c>
      <c r="Z5">
        <v>0</v>
      </c>
      <c r="AA5" s="202">
        <v>14.88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117.68</v>
      </c>
      <c r="AQ5" s="202">
        <v>38.07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244.52</v>
      </c>
      <c r="L6" s="202">
        <v>9.06</v>
      </c>
      <c r="M6" s="202">
        <v>61.19</v>
      </c>
      <c r="N6" s="202">
        <v>50.05</v>
      </c>
      <c r="O6" s="202">
        <v>70.7</v>
      </c>
      <c r="P6" s="202">
        <v>19.75</v>
      </c>
      <c r="Q6" s="202">
        <v>8.66</v>
      </c>
      <c r="R6" s="202">
        <v>17.87</v>
      </c>
      <c r="S6" s="202">
        <v>11.12</v>
      </c>
      <c r="T6" s="202">
        <v>0</v>
      </c>
      <c r="U6" s="202">
        <v>59.6</v>
      </c>
      <c r="V6" s="202">
        <v>8.77</v>
      </c>
      <c r="W6" s="202">
        <v>18.68</v>
      </c>
      <c r="X6" s="202">
        <v>62.5</v>
      </c>
      <c r="Y6" s="202">
        <v>0</v>
      </c>
      <c r="Z6">
        <v>0</v>
      </c>
      <c r="AA6" s="202">
        <v>14.88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117.68</v>
      </c>
      <c r="AQ6" s="202">
        <v>38.07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244.52</v>
      </c>
      <c r="L7" s="202">
        <v>9.06</v>
      </c>
      <c r="M7" s="202">
        <v>61.19</v>
      </c>
      <c r="N7" s="202">
        <v>50.05</v>
      </c>
      <c r="O7" s="202">
        <v>70.7</v>
      </c>
      <c r="P7" s="202">
        <v>19.75</v>
      </c>
      <c r="Q7" s="202">
        <v>8.66</v>
      </c>
      <c r="R7" s="202">
        <v>17.87</v>
      </c>
      <c r="S7" s="202">
        <v>11.12</v>
      </c>
      <c r="T7" s="202">
        <v>0</v>
      </c>
      <c r="U7" s="202">
        <v>59.6</v>
      </c>
      <c r="V7" s="202">
        <v>8.77</v>
      </c>
      <c r="W7" s="202">
        <v>18.68</v>
      </c>
      <c r="X7" s="202">
        <v>62.5</v>
      </c>
      <c r="Y7" s="202">
        <v>0</v>
      </c>
      <c r="Z7">
        <v>0</v>
      </c>
      <c r="AA7" s="202">
        <v>14.88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117.68</v>
      </c>
      <c r="AQ7" s="202">
        <v>38.07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244.52</v>
      </c>
      <c r="L8" s="202">
        <v>9.06</v>
      </c>
      <c r="M8" s="202">
        <v>61.19</v>
      </c>
      <c r="N8" s="202">
        <v>50.05</v>
      </c>
      <c r="O8" s="202">
        <v>70.7</v>
      </c>
      <c r="P8" s="202">
        <v>19.75</v>
      </c>
      <c r="Q8" s="202">
        <v>8.66</v>
      </c>
      <c r="R8" s="202">
        <v>17.87</v>
      </c>
      <c r="S8" s="202">
        <v>11.12</v>
      </c>
      <c r="T8" s="202">
        <v>0</v>
      </c>
      <c r="U8" s="202">
        <v>59.6</v>
      </c>
      <c r="V8" s="202">
        <v>8.77</v>
      </c>
      <c r="W8" s="202">
        <v>18.68</v>
      </c>
      <c r="X8" s="202">
        <v>62.5</v>
      </c>
      <c r="Y8" s="202">
        <v>0</v>
      </c>
      <c r="Z8">
        <v>0</v>
      </c>
      <c r="AA8" s="202">
        <v>14.88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117.68</v>
      </c>
      <c r="AQ8" s="202">
        <v>38.07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244.52</v>
      </c>
      <c r="L9" s="202">
        <v>9.06</v>
      </c>
      <c r="M9" s="202">
        <v>61.19</v>
      </c>
      <c r="N9" s="202">
        <v>50.05</v>
      </c>
      <c r="O9" s="202">
        <v>70.7</v>
      </c>
      <c r="P9" s="202">
        <v>19.75</v>
      </c>
      <c r="Q9" s="202">
        <v>8.66</v>
      </c>
      <c r="R9" s="202">
        <v>17.87</v>
      </c>
      <c r="S9" s="202">
        <v>11.12</v>
      </c>
      <c r="T9" s="202">
        <v>0</v>
      </c>
      <c r="U9" s="202">
        <v>59.6</v>
      </c>
      <c r="V9" s="202">
        <v>8.77</v>
      </c>
      <c r="W9" s="202">
        <v>18.68</v>
      </c>
      <c r="X9" s="202">
        <v>62.5</v>
      </c>
      <c r="Y9" s="202">
        <v>0</v>
      </c>
      <c r="Z9">
        <v>0</v>
      </c>
      <c r="AA9" s="202">
        <v>14.88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117.68</v>
      </c>
      <c r="AQ9" s="202">
        <v>38.07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244.52</v>
      </c>
      <c r="L10" s="202">
        <v>9.06</v>
      </c>
      <c r="M10" s="202">
        <v>61.19</v>
      </c>
      <c r="N10" s="202">
        <v>50.05</v>
      </c>
      <c r="O10" s="202">
        <v>70.7</v>
      </c>
      <c r="P10" s="202">
        <v>19.75</v>
      </c>
      <c r="Q10" s="202">
        <v>8.66</v>
      </c>
      <c r="R10" s="202">
        <v>17.87</v>
      </c>
      <c r="S10" s="202">
        <v>11.12</v>
      </c>
      <c r="T10" s="202">
        <v>0</v>
      </c>
      <c r="U10" s="202">
        <v>59.6</v>
      </c>
      <c r="V10" s="202">
        <v>8.77</v>
      </c>
      <c r="W10" s="202">
        <v>18.68</v>
      </c>
      <c r="X10" s="202">
        <v>62.5</v>
      </c>
      <c r="Y10" s="202">
        <v>0</v>
      </c>
      <c r="Z10">
        <v>0</v>
      </c>
      <c r="AA10" s="202">
        <v>14.88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117.68</v>
      </c>
      <c r="AQ10" s="202">
        <v>38.07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244.52</v>
      </c>
      <c r="L11" s="202">
        <v>9.06</v>
      </c>
      <c r="M11" s="202">
        <v>61.19</v>
      </c>
      <c r="N11" s="202">
        <v>50.05</v>
      </c>
      <c r="O11" s="202">
        <v>70.7</v>
      </c>
      <c r="P11" s="202">
        <v>19.75</v>
      </c>
      <c r="Q11" s="202">
        <v>8.66</v>
      </c>
      <c r="R11" s="202">
        <v>17.87</v>
      </c>
      <c r="S11" s="202">
        <v>11.12</v>
      </c>
      <c r="T11" s="202">
        <v>0</v>
      </c>
      <c r="U11" s="202">
        <v>59.6</v>
      </c>
      <c r="V11" s="202">
        <v>8.77</v>
      </c>
      <c r="W11" s="202">
        <v>18.68</v>
      </c>
      <c r="X11" s="202">
        <v>62.5</v>
      </c>
      <c r="Y11" s="202">
        <v>0</v>
      </c>
      <c r="Z11">
        <v>0</v>
      </c>
      <c r="AA11" s="202">
        <v>14.88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117.68</v>
      </c>
      <c r="AQ11" s="202">
        <v>38.07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244.52</v>
      </c>
      <c r="L12" s="202">
        <v>9.06</v>
      </c>
      <c r="M12" s="202">
        <v>61.19</v>
      </c>
      <c r="N12" s="202">
        <v>50.05</v>
      </c>
      <c r="O12" s="202">
        <v>70.7</v>
      </c>
      <c r="P12" s="202">
        <v>19.75</v>
      </c>
      <c r="Q12" s="202">
        <v>8.66</v>
      </c>
      <c r="R12" s="202">
        <v>17.87</v>
      </c>
      <c r="S12" s="202">
        <v>11.12</v>
      </c>
      <c r="T12" s="202">
        <v>0</v>
      </c>
      <c r="U12" s="202">
        <v>59.6</v>
      </c>
      <c r="V12" s="202">
        <v>8.77</v>
      </c>
      <c r="W12" s="202">
        <v>18.68</v>
      </c>
      <c r="X12" s="202">
        <v>62.5</v>
      </c>
      <c r="Y12" s="202">
        <v>0</v>
      </c>
      <c r="Z12">
        <v>0</v>
      </c>
      <c r="AA12" s="202">
        <v>14.88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117.68</v>
      </c>
      <c r="AQ12" s="202">
        <v>38.07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244.52</v>
      </c>
      <c r="L13" s="202">
        <v>9.06</v>
      </c>
      <c r="M13" s="202">
        <v>61.19</v>
      </c>
      <c r="N13" s="202">
        <v>50.05</v>
      </c>
      <c r="O13" s="202">
        <v>70.7</v>
      </c>
      <c r="P13" s="202">
        <v>19.75</v>
      </c>
      <c r="Q13" s="202">
        <v>8.66</v>
      </c>
      <c r="R13" s="202">
        <v>17.87</v>
      </c>
      <c r="S13" s="202">
        <v>11.12</v>
      </c>
      <c r="T13" s="202">
        <v>0</v>
      </c>
      <c r="U13" s="202">
        <v>59.6</v>
      </c>
      <c r="V13" s="202">
        <v>8.77</v>
      </c>
      <c r="W13" s="202">
        <v>18.68</v>
      </c>
      <c r="X13" s="202">
        <v>62.5</v>
      </c>
      <c r="Y13" s="202">
        <v>0</v>
      </c>
      <c r="Z13">
        <v>0</v>
      </c>
      <c r="AA13" s="202">
        <v>14.88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117.68</v>
      </c>
      <c r="AQ13" s="202">
        <v>38.07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244.52</v>
      </c>
      <c r="L14" s="202">
        <v>9.06</v>
      </c>
      <c r="M14" s="202">
        <v>61.19</v>
      </c>
      <c r="N14" s="202">
        <v>50.05</v>
      </c>
      <c r="O14" s="202">
        <v>70.7</v>
      </c>
      <c r="P14" s="202">
        <v>19.75</v>
      </c>
      <c r="Q14" s="202">
        <v>8.66</v>
      </c>
      <c r="R14" s="202">
        <v>17.87</v>
      </c>
      <c r="S14" s="202">
        <v>11.12</v>
      </c>
      <c r="T14" s="202">
        <v>0</v>
      </c>
      <c r="U14" s="202">
        <v>59.6</v>
      </c>
      <c r="V14" s="202">
        <v>8.77</v>
      </c>
      <c r="W14" s="202">
        <v>18.68</v>
      </c>
      <c r="X14" s="202">
        <v>62.5</v>
      </c>
      <c r="Y14" s="202">
        <v>0</v>
      </c>
      <c r="Z14">
        <v>0</v>
      </c>
      <c r="AA14" s="202">
        <v>14.88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117.68</v>
      </c>
      <c r="AQ14" s="202">
        <v>38.07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244.52</v>
      </c>
      <c r="L15" s="202">
        <v>9.06</v>
      </c>
      <c r="M15" s="202">
        <v>61.19</v>
      </c>
      <c r="N15" s="202">
        <v>50.05</v>
      </c>
      <c r="O15" s="202">
        <v>70.7</v>
      </c>
      <c r="P15" s="202">
        <v>19.75</v>
      </c>
      <c r="Q15" s="202">
        <v>8.66</v>
      </c>
      <c r="R15" s="202">
        <v>17.87</v>
      </c>
      <c r="S15" s="202">
        <v>11.12</v>
      </c>
      <c r="T15" s="202">
        <v>0</v>
      </c>
      <c r="U15" s="202">
        <v>59.6</v>
      </c>
      <c r="V15" s="202">
        <v>8.77</v>
      </c>
      <c r="W15" s="202">
        <v>18.68</v>
      </c>
      <c r="X15" s="202">
        <v>62.5</v>
      </c>
      <c r="Y15" s="202">
        <v>0</v>
      </c>
      <c r="Z15">
        <v>0</v>
      </c>
      <c r="AA15" s="202">
        <v>14.88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117.68</v>
      </c>
      <c r="AQ15" s="202">
        <v>38.07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244.52</v>
      </c>
      <c r="L16" s="202">
        <v>9.06</v>
      </c>
      <c r="M16" s="202">
        <v>61.19</v>
      </c>
      <c r="N16" s="202">
        <v>50.05</v>
      </c>
      <c r="O16" s="202">
        <v>70.7</v>
      </c>
      <c r="P16" s="202">
        <v>19.75</v>
      </c>
      <c r="Q16" s="202">
        <v>8.66</v>
      </c>
      <c r="R16" s="202">
        <v>17.87</v>
      </c>
      <c r="S16" s="202">
        <v>11.12</v>
      </c>
      <c r="T16" s="202">
        <v>0</v>
      </c>
      <c r="U16" s="202">
        <v>59.6</v>
      </c>
      <c r="V16" s="202">
        <v>8.77</v>
      </c>
      <c r="W16" s="202">
        <v>18.68</v>
      </c>
      <c r="X16" s="202">
        <v>62.5</v>
      </c>
      <c r="Y16" s="202">
        <v>0</v>
      </c>
      <c r="Z16">
        <v>0</v>
      </c>
      <c r="AA16" s="202">
        <v>14.88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117.68</v>
      </c>
      <c r="AQ16" s="202">
        <v>38.07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244.52</v>
      </c>
      <c r="L17" s="202">
        <v>9.06</v>
      </c>
      <c r="M17" s="202">
        <v>61.19</v>
      </c>
      <c r="N17" s="202">
        <v>50.05</v>
      </c>
      <c r="O17" s="202">
        <v>70.7</v>
      </c>
      <c r="P17" s="202">
        <v>19.75</v>
      </c>
      <c r="Q17" s="202">
        <v>8.66</v>
      </c>
      <c r="R17" s="202">
        <v>17.87</v>
      </c>
      <c r="S17" s="202">
        <v>11.12</v>
      </c>
      <c r="T17" s="202">
        <v>0</v>
      </c>
      <c r="U17" s="202">
        <v>59.6</v>
      </c>
      <c r="V17" s="202">
        <v>8.77</v>
      </c>
      <c r="W17" s="202">
        <v>18.68</v>
      </c>
      <c r="X17" s="202">
        <v>62.5</v>
      </c>
      <c r="Y17" s="202">
        <v>0</v>
      </c>
      <c r="Z17">
        <v>0</v>
      </c>
      <c r="AA17" s="202">
        <v>14.88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117.68</v>
      </c>
      <c r="AQ17" s="202">
        <v>38.07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244.52</v>
      </c>
      <c r="L18" s="202">
        <v>9.06</v>
      </c>
      <c r="M18" s="202">
        <v>61.19</v>
      </c>
      <c r="N18" s="202">
        <v>50.05</v>
      </c>
      <c r="O18" s="202">
        <v>70.7</v>
      </c>
      <c r="P18" s="202">
        <v>19.75</v>
      </c>
      <c r="Q18" s="202">
        <v>8.66</v>
      </c>
      <c r="R18" s="202">
        <v>17.87</v>
      </c>
      <c r="S18" s="202">
        <v>11.12</v>
      </c>
      <c r="T18" s="202">
        <v>0</v>
      </c>
      <c r="U18" s="202">
        <v>59.6</v>
      </c>
      <c r="V18" s="202">
        <v>8.77</v>
      </c>
      <c r="W18" s="202">
        <v>18.68</v>
      </c>
      <c r="X18" s="202">
        <v>62.5</v>
      </c>
      <c r="Y18" s="202">
        <v>0</v>
      </c>
      <c r="Z18">
        <v>0</v>
      </c>
      <c r="AA18" s="202">
        <v>14.88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117.68</v>
      </c>
      <c r="AQ18" s="202">
        <v>38.07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244.52</v>
      </c>
      <c r="L19" s="202">
        <v>9.06</v>
      </c>
      <c r="M19" s="202">
        <v>61.19</v>
      </c>
      <c r="N19" s="202">
        <v>50.05</v>
      </c>
      <c r="O19" s="202">
        <v>70.7</v>
      </c>
      <c r="P19" s="202">
        <v>19.75</v>
      </c>
      <c r="Q19" s="202">
        <v>8.66</v>
      </c>
      <c r="R19" s="202">
        <v>17.87</v>
      </c>
      <c r="S19" s="202">
        <v>11.12</v>
      </c>
      <c r="T19" s="202">
        <v>0</v>
      </c>
      <c r="U19" s="202">
        <v>59.6</v>
      </c>
      <c r="V19" s="202">
        <v>8.77</v>
      </c>
      <c r="W19" s="202">
        <v>18.68</v>
      </c>
      <c r="X19" s="202">
        <v>62.5</v>
      </c>
      <c r="Y19" s="202">
        <v>0</v>
      </c>
      <c r="Z19">
        <v>0</v>
      </c>
      <c r="AA19" s="202">
        <v>14.88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117.68</v>
      </c>
      <c r="AQ19" s="202">
        <v>38.07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244.52</v>
      </c>
      <c r="L20" s="202">
        <v>9.06</v>
      </c>
      <c r="M20" s="202">
        <v>61.19</v>
      </c>
      <c r="N20" s="202">
        <v>50.05</v>
      </c>
      <c r="O20" s="202">
        <v>70.7</v>
      </c>
      <c r="P20" s="202">
        <v>19.75</v>
      </c>
      <c r="Q20" s="202">
        <v>8.66</v>
      </c>
      <c r="R20" s="202">
        <v>17.87</v>
      </c>
      <c r="S20" s="202">
        <v>11.12</v>
      </c>
      <c r="T20" s="202">
        <v>0</v>
      </c>
      <c r="U20" s="202">
        <v>59.6</v>
      </c>
      <c r="V20" s="202">
        <v>8.77</v>
      </c>
      <c r="W20" s="202">
        <v>18.68</v>
      </c>
      <c r="X20" s="202">
        <v>62.5</v>
      </c>
      <c r="Y20" s="202">
        <v>0</v>
      </c>
      <c r="Z20">
        <v>0</v>
      </c>
      <c r="AA20" s="202">
        <v>14.88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117.68</v>
      </c>
      <c r="AQ20" s="202">
        <v>38.07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244.52</v>
      </c>
      <c r="L21" s="202">
        <v>9.06</v>
      </c>
      <c r="M21" s="202">
        <v>61.19</v>
      </c>
      <c r="N21" s="202">
        <v>50.05</v>
      </c>
      <c r="O21" s="202">
        <v>70.7</v>
      </c>
      <c r="P21" s="202">
        <v>19.75</v>
      </c>
      <c r="Q21" s="202">
        <v>8.66</v>
      </c>
      <c r="R21" s="202">
        <v>17.87</v>
      </c>
      <c r="S21" s="202">
        <v>11.12</v>
      </c>
      <c r="T21" s="202">
        <v>0</v>
      </c>
      <c r="U21" s="202">
        <v>59.6</v>
      </c>
      <c r="V21" s="202">
        <v>8.77</v>
      </c>
      <c r="W21" s="202">
        <v>18.68</v>
      </c>
      <c r="X21" s="202">
        <v>62.5</v>
      </c>
      <c r="Y21" s="202">
        <v>0</v>
      </c>
      <c r="Z21">
        <v>0</v>
      </c>
      <c r="AA21" s="202">
        <v>14.88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117.68</v>
      </c>
      <c r="AQ21" s="202">
        <v>38.07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244.52</v>
      </c>
      <c r="L22" s="202">
        <v>9.06</v>
      </c>
      <c r="M22" s="202">
        <v>61.19</v>
      </c>
      <c r="N22" s="202">
        <v>50.05</v>
      </c>
      <c r="O22" s="202">
        <v>70.7</v>
      </c>
      <c r="P22" s="202">
        <v>19.75</v>
      </c>
      <c r="Q22" s="202">
        <v>8.66</v>
      </c>
      <c r="R22" s="202">
        <v>17.87</v>
      </c>
      <c r="S22" s="202">
        <v>11.12</v>
      </c>
      <c r="T22" s="202">
        <v>0</v>
      </c>
      <c r="U22" s="202">
        <v>59.6</v>
      </c>
      <c r="V22" s="202">
        <v>8.77</v>
      </c>
      <c r="W22" s="202">
        <v>18.68</v>
      </c>
      <c r="X22" s="202">
        <v>62.5</v>
      </c>
      <c r="Y22" s="202">
        <v>0</v>
      </c>
      <c r="Z22">
        <v>0</v>
      </c>
      <c r="AA22" s="202">
        <v>14.88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117.68</v>
      </c>
      <c r="AQ22" s="202">
        <v>38.07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244.52</v>
      </c>
      <c r="L23" s="202">
        <v>9.06</v>
      </c>
      <c r="M23" s="202">
        <v>61.19</v>
      </c>
      <c r="N23" s="202">
        <v>50.05</v>
      </c>
      <c r="O23" s="202">
        <v>70.7</v>
      </c>
      <c r="P23" s="202">
        <v>19.75</v>
      </c>
      <c r="Q23" s="202">
        <v>8.66</v>
      </c>
      <c r="R23" s="202">
        <v>17.87</v>
      </c>
      <c r="S23" s="202">
        <v>11.12</v>
      </c>
      <c r="T23" s="202">
        <v>0</v>
      </c>
      <c r="U23" s="202">
        <v>59.6</v>
      </c>
      <c r="V23" s="202">
        <v>8.77</v>
      </c>
      <c r="W23" s="202">
        <v>18.68</v>
      </c>
      <c r="X23" s="202">
        <v>61.97</v>
      </c>
      <c r="Y23" s="202">
        <v>0</v>
      </c>
      <c r="Z23">
        <v>0</v>
      </c>
      <c r="AA23" s="202">
        <v>14.88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117.68</v>
      </c>
      <c r="AQ23" s="202">
        <v>38.369999999999997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244.52</v>
      </c>
      <c r="L24" s="202">
        <v>9.06</v>
      </c>
      <c r="M24" s="202">
        <v>61.19</v>
      </c>
      <c r="N24" s="202">
        <v>50.05</v>
      </c>
      <c r="O24" s="202">
        <v>70.7</v>
      </c>
      <c r="P24" s="202">
        <v>19.75</v>
      </c>
      <c r="Q24" s="202">
        <v>8.66</v>
      </c>
      <c r="R24" s="202">
        <v>17.87</v>
      </c>
      <c r="S24" s="202">
        <v>11.12</v>
      </c>
      <c r="T24" s="202">
        <v>0</v>
      </c>
      <c r="U24" s="202">
        <v>59.6</v>
      </c>
      <c r="V24" s="202">
        <v>8.77</v>
      </c>
      <c r="W24" s="202">
        <v>18.68</v>
      </c>
      <c r="X24" s="202">
        <v>62.5</v>
      </c>
      <c r="Y24" s="202">
        <v>0</v>
      </c>
      <c r="Z24">
        <v>0</v>
      </c>
      <c r="AA24" s="202">
        <v>14.88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117.68</v>
      </c>
      <c r="AQ24" s="202">
        <v>38.369999999999997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244.52</v>
      </c>
      <c r="L25" s="202">
        <v>9.06</v>
      </c>
      <c r="M25" s="202">
        <v>61.19</v>
      </c>
      <c r="N25" s="202">
        <v>50.05</v>
      </c>
      <c r="O25" s="202">
        <v>70.7</v>
      </c>
      <c r="P25" s="202">
        <v>19.75</v>
      </c>
      <c r="Q25" s="202">
        <v>8.66</v>
      </c>
      <c r="R25" s="202">
        <v>17.87</v>
      </c>
      <c r="S25" s="202">
        <v>11.12</v>
      </c>
      <c r="T25" s="202">
        <v>0</v>
      </c>
      <c r="U25" s="202">
        <v>59.6</v>
      </c>
      <c r="V25" s="202">
        <v>8.77</v>
      </c>
      <c r="W25" s="202">
        <v>18.68</v>
      </c>
      <c r="X25" s="202">
        <v>62.5</v>
      </c>
      <c r="Y25" s="202">
        <v>0</v>
      </c>
      <c r="Z25">
        <v>0</v>
      </c>
      <c r="AA25" s="202">
        <v>14.88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117.68</v>
      </c>
      <c r="AQ25" s="202">
        <v>38.369999999999997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244.52</v>
      </c>
      <c r="L26" s="202">
        <v>9.06</v>
      </c>
      <c r="M26" s="202">
        <v>61.19</v>
      </c>
      <c r="N26" s="202">
        <v>50.05</v>
      </c>
      <c r="O26" s="202">
        <v>70.7</v>
      </c>
      <c r="P26" s="202">
        <v>19.75</v>
      </c>
      <c r="Q26" s="202">
        <v>8.66</v>
      </c>
      <c r="R26" s="202">
        <v>17.87</v>
      </c>
      <c r="S26" s="202">
        <v>11.12</v>
      </c>
      <c r="T26" s="202">
        <v>0</v>
      </c>
      <c r="U26" s="202">
        <v>59.6</v>
      </c>
      <c r="V26" s="202">
        <v>8.77</v>
      </c>
      <c r="W26" s="202">
        <v>18.68</v>
      </c>
      <c r="X26" s="202">
        <v>62.5</v>
      </c>
      <c r="Y26" s="202">
        <v>0</v>
      </c>
      <c r="Z26">
        <v>0</v>
      </c>
      <c r="AA26" s="202">
        <v>14.88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117.68</v>
      </c>
      <c r="AQ26" s="202">
        <v>38.369999999999997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244.52</v>
      </c>
      <c r="L27" s="202">
        <v>9.06</v>
      </c>
      <c r="M27" s="202">
        <v>61.19</v>
      </c>
      <c r="N27" s="202">
        <v>50.05</v>
      </c>
      <c r="O27" s="202">
        <v>70.7</v>
      </c>
      <c r="P27" s="202">
        <v>19.75</v>
      </c>
      <c r="Q27" s="202">
        <v>8.66</v>
      </c>
      <c r="R27" s="202">
        <v>17.87</v>
      </c>
      <c r="S27" s="202">
        <v>11.12</v>
      </c>
      <c r="T27" s="202">
        <v>0</v>
      </c>
      <c r="U27" s="202">
        <v>59.6</v>
      </c>
      <c r="V27" s="202">
        <v>8.77</v>
      </c>
      <c r="W27" s="202">
        <v>18.68</v>
      </c>
      <c r="X27" s="202">
        <v>62.5</v>
      </c>
      <c r="Y27" s="202">
        <v>0</v>
      </c>
      <c r="Z27">
        <v>0</v>
      </c>
      <c r="AA27" s="202">
        <v>14.88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117.68</v>
      </c>
      <c r="AQ27" s="202">
        <v>38.369999999999997</v>
      </c>
      <c r="AR27" s="202">
        <v>1.7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244.52</v>
      </c>
      <c r="L28" s="202">
        <v>9.06</v>
      </c>
      <c r="M28" s="202">
        <v>61.19</v>
      </c>
      <c r="N28" s="202">
        <v>50.05</v>
      </c>
      <c r="O28" s="202">
        <v>70.7</v>
      </c>
      <c r="P28" s="202">
        <v>19.75</v>
      </c>
      <c r="Q28" s="202">
        <v>8.66</v>
      </c>
      <c r="R28" s="202">
        <v>17.87</v>
      </c>
      <c r="S28" s="202">
        <v>11.12</v>
      </c>
      <c r="T28" s="202">
        <v>0</v>
      </c>
      <c r="U28" s="202">
        <v>59.6</v>
      </c>
      <c r="V28" s="202">
        <v>8.77</v>
      </c>
      <c r="W28" s="202">
        <v>18.670000000000002</v>
      </c>
      <c r="X28" s="202">
        <v>62.5</v>
      </c>
      <c r="Y28" s="202">
        <v>0</v>
      </c>
      <c r="Z28">
        <v>0</v>
      </c>
      <c r="AA28" s="202">
        <v>14.88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117.68</v>
      </c>
      <c r="AQ28" s="202">
        <v>38.369999999999997</v>
      </c>
      <c r="AR28" s="202">
        <v>5.81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211.11</v>
      </c>
      <c r="L29" s="202">
        <v>9.06</v>
      </c>
      <c r="M29" s="202">
        <v>61.19</v>
      </c>
      <c r="N29" s="202">
        <v>50.05</v>
      </c>
      <c r="O29" s="202">
        <v>70.7</v>
      </c>
      <c r="P29" s="202">
        <v>19.75</v>
      </c>
      <c r="Q29" s="202">
        <v>8.66</v>
      </c>
      <c r="R29" s="202">
        <v>17.87</v>
      </c>
      <c r="S29" s="202">
        <v>11.12</v>
      </c>
      <c r="T29" s="202">
        <v>0</v>
      </c>
      <c r="U29" s="202">
        <v>59.6</v>
      </c>
      <c r="V29" s="202">
        <v>8.77</v>
      </c>
      <c r="W29" s="202">
        <v>18.670000000000002</v>
      </c>
      <c r="X29" s="202">
        <v>62.5</v>
      </c>
      <c r="Y29" s="202">
        <v>0</v>
      </c>
      <c r="Z29">
        <v>0</v>
      </c>
      <c r="AA29" s="202">
        <v>14.88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117.68</v>
      </c>
      <c r="AQ29" s="202">
        <v>38.369999999999997</v>
      </c>
      <c r="AR29" s="202">
        <v>14.99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172.73</v>
      </c>
      <c r="L30" s="202">
        <v>9.06</v>
      </c>
      <c r="M30" s="202">
        <v>61.19</v>
      </c>
      <c r="N30" s="202">
        <v>50.05</v>
      </c>
      <c r="O30" s="202">
        <v>70.7</v>
      </c>
      <c r="P30" s="202">
        <v>19.75</v>
      </c>
      <c r="Q30" s="202">
        <v>8.66</v>
      </c>
      <c r="R30" s="202">
        <v>17.87</v>
      </c>
      <c r="S30" s="202">
        <v>11.12</v>
      </c>
      <c r="T30" s="202">
        <v>0</v>
      </c>
      <c r="U30" s="202">
        <v>59.6</v>
      </c>
      <c r="V30" s="202">
        <v>8.77</v>
      </c>
      <c r="W30" s="202">
        <v>18.670000000000002</v>
      </c>
      <c r="X30" s="202">
        <v>62.5</v>
      </c>
      <c r="Y30" s="202">
        <v>0</v>
      </c>
      <c r="Z30">
        <v>0</v>
      </c>
      <c r="AA30" s="202">
        <v>14.88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117.68</v>
      </c>
      <c r="AQ30" s="202">
        <v>38.369999999999997</v>
      </c>
      <c r="AR30" s="202">
        <v>27.32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153.54</v>
      </c>
      <c r="L31" s="202">
        <v>9.06</v>
      </c>
      <c r="M31" s="202">
        <v>61.19</v>
      </c>
      <c r="N31" s="202">
        <v>50.05</v>
      </c>
      <c r="O31" s="202">
        <v>70.7</v>
      </c>
      <c r="P31" s="202">
        <v>19.75</v>
      </c>
      <c r="Q31" s="202">
        <v>8.66</v>
      </c>
      <c r="R31" s="202">
        <v>17.87</v>
      </c>
      <c r="S31" s="202">
        <v>11.12</v>
      </c>
      <c r="T31" s="202">
        <v>0</v>
      </c>
      <c r="U31" s="202">
        <v>59.6</v>
      </c>
      <c r="V31" s="202">
        <v>8.77</v>
      </c>
      <c r="W31" s="202">
        <v>18.670000000000002</v>
      </c>
      <c r="X31" s="202">
        <v>62.5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117.68</v>
      </c>
      <c r="AQ31" s="202">
        <v>38.020000000000003</v>
      </c>
      <c r="AR31" s="202">
        <v>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171.8</v>
      </c>
      <c r="L32" s="202">
        <v>9.06</v>
      </c>
      <c r="M32" s="202">
        <v>61.19</v>
      </c>
      <c r="N32" s="202">
        <v>50.05</v>
      </c>
      <c r="O32" s="202">
        <v>70.7</v>
      </c>
      <c r="P32" s="202">
        <v>19.75</v>
      </c>
      <c r="Q32" s="202">
        <v>8.66</v>
      </c>
      <c r="R32" s="202">
        <v>17.87</v>
      </c>
      <c r="S32" s="202">
        <v>11.12</v>
      </c>
      <c r="T32" s="202">
        <v>0</v>
      </c>
      <c r="U32" s="202">
        <v>59.6</v>
      </c>
      <c r="V32" s="202">
        <v>8.77</v>
      </c>
      <c r="W32" s="202">
        <v>18.670000000000002</v>
      </c>
      <c r="X32" s="202">
        <v>62.5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117.68</v>
      </c>
      <c r="AQ32" s="202">
        <v>38.020000000000003</v>
      </c>
      <c r="AR32" s="202">
        <v>34.5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201.52</v>
      </c>
      <c r="L33" s="202">
        <v>9.06</v>
      </c>
      <c r="M33" s="202">
        <v>61.19</v>
      </c>
      <c r="N33" s="202">
        <v>50.05</v>
      </c>
      <c r="O33" s="202">
        <v>70.7</v>
      </c>
      <c r="P33" s="202">
        <v>19.75</v>
      </c>
      <c r="Q33" s="202">
        <v>8.66</v>
      </c>
      <c r="R33" s="202">
        <v>17.87</v>
      </c>
      <c r="S33" s="202">
        <v>11.12</v>
      </c>
      <c r="T33" s="202">
        <v>0</v>
      </c>
      <c r="U33" s="202">
        <v>59.6</v>
      </c>
      <c r="V33" s="202">
        <v>8.77</v>
      </c>
      <c r="W33" s="202">
        <v>18.670000000000002</v>
      </c>
      <c r="X33" s="202">
        <v>62.5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117.68</v>
      </c>
      <c r="AQ33" s="202">
        <v>38.020000000000003</v>
      </c>
      <c r="AR33" s="202">
        <v>38.5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201.52</v>
      </c>
      <c r="L34" s="202">
        <v>9.06</v>
      </c>
      <c r="M34" s="202">
        <v>61.19</v>
      </c>
      <c r="N34" s="202">
        <v>50.05</v>
      </c>
      <c r="O34" s="202">
        <v>70.7</v>
      </c>
      <c r="P34" s="202">
        <v>19.75</v>
      </c>
      <c r="Q34" s="202">
        <v>8.66</v>
      </c>
      <c r="R34" s="202">
        <v>17.87</v>
      </c>
      <c r="S34" s="202">
        <v>11.12</v>
      </c>
      <c r="T34" s="202">
        <v>0</v>
      </c>
      <c r="U34" s="202">
        <v>59.6</v>
      </c>
      <c r="V34" s="202">
        <v>8.77</v>
      </c>
      <c r="W34" s="202">
        <v>18.670000000000002</v>
      </c>
      <c r="X34" s="202">
        <v>62.5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117.68</v>
      </c>
      <c r="AQ34" s="202">
        <v>38.020000000000003</v>
      </c>
      <c r="AR34" s="202">
        <v>40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230.31</v>
      </c>
      <c r="L35" s="202">
        <v>9.06</v>
      </c>
      <c r="M35" s="202">
        <v>61.19</v>
      </c>
      <c r="N35" s="202">
        <v>50.05</v>
      </c>
      <c r="O35" s="202">
        <v>70.7</v>
      </c>
      <c r="P35" s="202">
        <v>19.75</v>
      </c>
      <c r="Q35" s="202">
        <v>8.66</v>
      </c>
      <c r="R35" s="202">
        <v>17.87</v>
      </c>
      <c r="S35" s="202">
        <v>11.12</v>
      </c>
      <c r="T35" s="202">
        <v>0</v>
      </c>
      <c r="U35" s="202">
        <v>59.6</v>
      </c>
      <c r="V35" s="202">
        <v>8.77</v>
      </c>
      <c r="W35" s="202">
        <v>18.670000000000002</v>
      </c>
      <c r="X35" s="202">
        <v>62.5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117.68</v>
      </c>
      <c r="AQ35" s="202">
        <v>38.020000000000003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230.31</v>
      </c>
      <c r="L36" s="202">
        <v>9.06</v>
      </c>
      <c r="M36" s="202">
        <v>61.19</v>
      </c>
      <c r="N36" s="202">
        <v>50.05</v>
      </c>
      <c r="O36" s="202">
        <v>70.7</v>
      </c>
      <c r="P36" s="202">
        <v>19.75</v>
      </c>
      <c r="Q36" s="202">
        <v>8.66</v>
      </c>
      <c r="R36" s="202">
        <v>17.87</v>
      </c>
      <c r="S36" s="202">
        <v>11.12</v>
      </c>
      <c r="T36" s="202">
        <v>0</v>
      </c>
      <c r="U36" s="202">
        <v>59.6</v>
      </c>
      <c r="V36" s="202">
        <v>8.77</v>
      </c>
      <c r="W36" s="202">
        <v>18.670000000000002</v>
      </c>
      <c r="X36" s="202">
        <v>62.5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117.68</v>
      </c>
      <c r="AQ36" s="202">
        <v>38.020000000000003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244.52</v>
      </c>
      <c r="L37" s="202">
        <v>9.06</v>
      </c>
      <c r="M37" s="202">
        <v>61.19</v>
      </c>
      <c r="N37" s="202">
        <v>50.05</v>
      </c>
      <c r="O37" s="202">
        <v>70.7</v>
      </c>
      <c r="P37" s="202">
        <v>19.75</v>
      </c>
      <c r="Q37" s="202">
        <v>8.66</v>
      </c>
      <c r="R37" s="202">
        <v>17.87</v>
      </c>
      <c r="S37" s="202">
        <v>11.12</v>
      </c>
      <c r="T37" s="202">
        <v>0</v>
      </c>
      <c r="U37" s="202">
        <v>59.6</v>
      </c>
      <c r="V37" s="202">
        <v>8.77</v>
      </c>
      <c r="W37" s="202">
        <v>18.670000000000002</v>
      </c>
      <c r="X37" s="202">
        <v>62.5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117.68</v>
      </c>
      <c r="AQ37" s="202">
        <v>38.369999999999997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223.22</v>
      </c>
      <c r="L38" s="202">
        <v>9.06</v>
      </c>
      <c r="M38" s="202">
        <v>61.19</v>
      </c>
      <c r="N38" s="202">
        <v>50.05</v>
      </c>
      <c r="O38" s="202">
        <v>70.7</v>
      </c>
      <c r="P38" s="202">
        <v>19.75</v>
      </c>
      <c r="Q38" s="202">
        <v>8.66</v>
      </c>
      <c r="R38" s="202">
        <v>17.87</v>
      </c>
      <c r="S38" s="202">
        <v>11.12</v>
      </c>
      <c r="T38" s="202">
        <v>0</v>
      </c>
      <c r="U38" s="202">
        <v>59.6</v>
      </c>
      <c r="V38" s="202">
        <v>8.77</v>
      </c>
      <c r="W38" s="202">
        <v>18.670000000000002</v>
      </c>
      <c r="X38" s="202">
        <v>62.5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117.68</v>
      </c>
      <c r="AQ38" s="202">
        <v>38.369999999999997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201.52</v>
      </c>
      <c r="L39" s="202">
        <v>9.06</v>
      </c>
      <c r="M39" s="202">
        <v>61.19</v>
      </c>
      <c r="N39" s="202">
        <v>50.05</v>
      </c>
      <c r="O39" s="202">
        <v>70.7</v>
      </c>
      <c r="P39" s="202">
        <v>19.75</v>
      </c>
      <c r="Q39" s="202">
        <v>8.66</v>
      </c>
      <c r="R39" s="202">
        <v>17.87</v>
      </c>
      <c r="S39" s="202">
        <v>11.12</v>
      </c>
      <c r="T39" s="202">
        <v>0</v>
      </c>
      <c r="U39" s="202">
        <v>59.6</v>
      </c>
      <c r="V39" s="202">
        <v>8.77</v>
      </c>
      <c r="W39" s="202">
        <v>18.670000000000002</v>
      </c>
      <c r="X39" s="202">
        <v>62.5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117.68</v>
      </c>
      <c r="AQ39" s="202">
        <v>38.369999999999997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182.33</v>
      </c>
      <c r="L40" s="202">
        <v>9.06</v>
      </c>
      <c r="M40" s="202">
        <v>61.19</v>
      </c>
      <c r="N40" s="202">
        <v>50.05</v>
      </c>
      <c r="O40" s="202">
        <v>70.7</v>
      </c>
      <c r="P40" s="202">
        <v>19.75</v>
      </c>
      <c r="Q40" s="202">
        <v>8.66</v>
      </c>
      <c r="R40" s="202">
        <v>17.87</v>
      </c>
      <c r="S40" s="202">
        <v>11.12</v>
      </c>
      <c r="T40" s="202">
        <v>0</v>
      </c>
      <c r="U40" s="202">
        <v>59.6</v>
      </c>
      <c r="V40" s="202">
        <v>8.77</v>
      </c>
      <c r="W40" s="202">
        <v>18.670000000000002</v>
      </c>
      <c r="X40" s="202">
        <v>62.5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117.68</v>
      </c>
      <c r="AQ40" s="202">
        <v>38.369999999999997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200.32</v>
      </c>
      <c r="L41" s="202">
        <v>9.06</v>
      </c>
      <c r="M41" s="202">
        <v>61.19</v>
      </c>
      <c r="N41" s="202">
        <v>50.05</v>
      </c>
      <c r="O41" s="202">
        <v>70.7</v>
      </c>
      <c r="P41" s="202">
        <v>19.75</v>
      </c>
      <c r="Q41" s="202">
        <v>8.66</v>
      </c>
      <c r="R41" s="202">
        <v>17.87</v>
      </c>
      <c r="S41" s="202">
        <v>11.12</v>
      </c>
      <c r="T41" s="202">
        <v>0</v>
      </c>
      <c r="U41" s="202">
        <v>59.6</v>
      </c>
      <c r="V41" s="202">
        <v>8.77</v>
      </c>
      <c r="W41" s="202">
        <v>18.670000000000002</v>
      </c>
      <c r="X41" s="202">
        <v>62.5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117.68</v>
      </c>
      <c r="AQ41" s="202">
        <v>38.369999999999997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230.31</v>
      </c>
      <c r="L42" s="202">
        <v>9.06</v>
      </c>
      <c r="M42" s="202">
        <v>61.19</v>
      </c>
      <c r="N42" s="202">
        <v>50.05</v>
      </c>
      <c r="O42" s="202">
        <v>70.7</v>
      </c>
      <c r="P42" s="202">
        <v>19.75</v>
      </c>
      <c r="Q42" s="202">
        <v>8.66</v>
      </c>
      <c r="R42" s="202">
        <v>17.87</v>
      </c>
      <c r="S42" s="202">
        <v>11.12</v>
      </c>
      <c r="T42" s="202">
        <v>0</v>
      </c>
      <c r="U42" s="202">
        <v>59.6</v>
      </c>
      <c r="V42" s="202">
        <v>8.77</v>
      </c>
      <c r="W42" s="202">
        <v>18.68</v>
      </c>
      <c r="X42" s="202">
        <v>62.5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117.68</v>
      </c>
      <c r="AQ42" s="202">
        <v>38.369999999999997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226.84</v>
      </c>
      <c r="L43" s="202">
        <v>9.06</v>
      </c>
      <c r="M43" s="202">
        <v>61.19</v>
      </c>
      <c r="N43" s="202">
        <v>50.05</v>
      </c>
      <c r="O43" s="202">
        <v>70.7</v>
      </c>
      <c r="P43" s="202">
        <v>19.75</v>
      </c>
      <c r="Q43" s="202">
        <v>8.66</v>
      </c>
      <c r="R43" s="202">
        <v>17.87</v>
      </c>
      <c r="S43" s="202">
        <v>11.12</v>
      </c>
      <c r="T43" s="202">
        <v>0</v>
      </c>
      <c r="U43" s="202">
        <v>59.6</v>
      </c>
      <c r="V43" s="202">
        <v>8.77</v>
      </c>
      <c r="W43" s="202">
        <v>18.68</v>
      </c>
      <c r="X43" s="202">
        <v>62.5</v>
      </c>
      <c r="Y43" s="202">
        <v>0</v>
      </c>
      <c r="Z43">
        <v>0</v>
      </c>
      <c r="AA43" s="202">
        <v>14.88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117.68</v>
      </c>
      <c r="AQ43" s="202">
        <v>38.369999999999997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211.11</v>
      </c>
      <c r="L44" s="202">
        <v>9.06</v>
      </c>
      <c r="M44" s="202">
        <v>61.19</v>
      </c>
      <c r="N44" s="202">
        <v>50.05</v>
      </c>
      <c r="O44" s="202">
        <v>70.7</v>
      </c>
      <c r="P44" s="202">
        <v>19.75</v>
      </c>
      <c r="Q44" s="202">
        <v>8.66</v>
      </c>
      <c r="R44" s="202">
        <v>17.87</v>
      </c>
      <c r="S44" s="202">
        <v>11.12</v>
      </c>
      <c r="T44" s="202">
        <v>0</v>
      </c>
      <c r="U44" s="202">
        <v>59.6</v>
      </c>
      <c r="V44" s="202">
        <v>8.77</v>
      </c>
      <c r="W44" s="202">
        <v>18.68</v>
      </c>
      <c r="X44" s="202">
        <v>62.5</v>
      </c>
      <c r="Y44" s="202">
        <v>0</v>
      </c>
      <c r="Z44">
        <v>0</v>
      </c>
      <c r="AA44" s="202">
        <v>14.88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117.68</v>
      </c>
      <c r="AQ44" s="202">
        <v>38.369999999999997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201.52</v>
      </c>
      <c r="L45" s="202">
        <v>9.06</v>
      </c>
      <c r="M45" s="202">
        <v>61.19</v>
      </c>
      <c r="N45" s="202">
        <v>50.05</v>
      </c>
      <c r="O45" s="202">
        <v>70.7</v>
      </c>
      <c r="P45" s="202">
        <v>19.75</v>
      </c>
      <c r="Q45" s="202">
        <v>8.66</v>
      </c>
      <c r="R45" s="202">
        <v>17.87</v>
      </c>
      <c r="S45" s="202">
        <v>11.12</v>
      </c>
      <c r="T45" s="202">
        <v>0</v>
      </c>
      <c r="U45" s="202">
        <v>59.6</v>
      </c>
      <c r="V45" s="202">
        <v>8.77</v>
      </c>
      <c r="W45" s="202">
        <v>18.68</v>
      </c>
      <c r="X45" s="202">
        <v>62.5</v>
      </c>
      <c r="Y45" s="202">
        <v>0</v>
      </c>
      <c r="Z45">
        <v>0</v>
      </c>
      <c r="AA45" s="202">
        <v>14.03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117.68</v>
      </c>
      <c r="AQ45" s="202">
        <v>38.369999999999997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182.33</v>
      </c>
      <c r="L46" s="202">
        <v>9.06</v>
      </c>
      <c r="M46" s="202">
        <v>61.19</v>
      </c>
      <c r="N46" s="202">
        <v>50.05</v>
      </c>
      <c r="O46" s="202">
        <v>70.7</v>
      </c>
      <c r="P46" s="202">
        <v>19.75</v>
      </c>
      <c r="Q46" s="202">
        <v>8.66</v>
      </c>
      <c r="R46" s="202">
        <v>17.87</v>
      </c>
      <c r="S46" s="202">
        <v>11.12</v>
      </c>
      <c r="T46" s="202">
        <v>0</v>
      </c>
      <c r="U46" s="202">
        <v>59.6</v>
      </c>
      <c r="V46" s="202">
        <v>8.77</v>
      </c>
      <c r="W46" s="202">
        <v>18.68</v>
      </c>
      <c r="X46" s="202">
        <v>62.5</v>
      </c>
      <c r="Y46" s="202">
        <v>0</v>
      </c>
      <c r="Z46">
        <v>0</v>
      </c>
      <c r="AA46" s="202">
        <v>14.03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117.68</v>
      </c>
      <c r="AQ46" s="202">
        <v>38.369999999999997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172.73</v>
      </c>
      <c r="L47" s="202">
        <v>9.06</v>
      </c>
      <c r="M47" s="202">
        <v>61.19</v>
      </c>
      <c r="N47" s="202">
        <v>50.05</v>
      </c>
      <c r="O47" s="202">
        <v>70.7</v>
      </c>
      <c r="P47" s="202">
        <v>19.75</v>
      </c>
      <c r="Q47" s="202">
        <v>8.66</v>
      </c>
      <c r="R47" s="202">
        <v>17.87</v>
      </c>
      <c r="S47" s="202">
        <v>11.12</v>
      </c>
      <c r="T47" s="202">
        <v>0</v>
      </c>
      <c r="U47" s="202">
        <v>59.6</v>
      </c>
      <c r="V47" s="202">
        <v>8.77</v>
      </c>
      <c r="W47" s="202">
        <v>18.68</v>
      </c>
      <c r="X47" s="202">
        <v>62.5</v>
      </c>
      <c r="Y47" s="202">
        <v>0</v>
      </c>
      <c r="Z47">
        <v>0</v>
      </c>
      <c r="AA47" s="202">
        <v>13.63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117.68</v>
      </c>
      <c r="AQ47" s="202">
        <v>38.369999999999997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163.13</v>
      </c>
      <c r="L48" s="202">
        <v>9.06</v>
      </c>
      <c r="M48" s="202">
        <v>61.19</v>
      </c>
      <c r="N48" s="202">
        <v>50.05</v>
      </c>
      <c r="O48" s="202">
        <v>70.7</v>
      </c>
      <c r="P48" s="202">
        <v>19.75</v>
      </c>
      <c r="Q48" s="202">
        <v>8.66</v>
      </c>
      <c r="R48" s="202">
        <v>17.87</v>
      </c>
      <c r="S48" s="202">
        <v>11.12</v>
      </c>
      <c r="T48" s="202">
        <v>0</v>
      </c>
      <c r="U48" s="202">
        <v>59.6</v>
      </c>
      <c r="V48" s="202">
        <v>8.77</v>
      </c>
      <c r="W48" s="202">
        <v>18.68</v>
      </c>
      <c r="X48" s="202">
        <v>62.5</v>
      </c>
      <c r="Y48" s="202">
        <v>0</v>
      </c>
      <c r="Z48">
        <v>0</v>
      </c>
      <c r="AA48" s="202">
        <v>13.63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117.68</v>
      </c>
      <c r="AQ48" s="202">
        <v>38.369999999999997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153.54</v>
      </c>
      <c r="L49" s="202">
        <v>9.06</v>
      </c>
      <c r="M49" s="202">
        <v>61.19</v>
      </c>
      <c r="N49" s="202">
        <v>50.05</v>
      </c>
      <c r="O49" s="202">
        <v>70.7</v>
      </c>
      <c r="P49" s="202">
        <v>19.75</v>
      </c>
      <c r="Q49" s="202">
        <v>8.66</v>
      </c>
      <c r="R49" s="202">
        <v>17.87</v>
      </c>
      <c r="S49" s="202">
        <v>11.12</v>
      </c>
      <c r="T49" s="202">
        <v>0</v>
      </c>
      <c r="U49" s="202">
        <v>59.6</v>
      </c>
      <c r="V49" s="202">
        <v>8.77</v>
      </c>
      <c r="W49" s="202">
        <v>18.670000000000002</v>
      </c>
      <c r="X49" s="202">
        <v>62.5</v>
      </c>
      <c r="Y49" s="202">
        <v>0</v>
      </c>
      <c r="Z49">
        <v>0</v>
      </c>
      <c r="AA49" s="202">
        <v>13.63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117.68</v>
      </c>
      <c r="AQ49" s="202">
        <v>38.369999999999997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137.16</v>
      </c>
      <c r="L50" s="202">
        <v>9.06</v>
      </c>
      <c r="M50" s="202">
        <v>61.19</v>
      </c>
      <c r="N50" s="202">
        <v>50.05</v>
      </c>
      <c r="O50" s="202">
        <v>70.7</v>
      </c>
      <c r="P50" s="202">
        <v>19.75</v>
      </c>
      <c r="Q50" s="202">
        <v>8.66</v>
      </c>
      <c r="R50" s="202">
        <v>17.87</v>
      </c>
      <c r="S50" s="202">
        <v>11.12</v>
      </c>
      <c r="T50" s="202">
        <v>0</v>
      </c>
      <c r="U50" s="202">
        <v>59.6</v>
      </c>
      <c r="V50" s="202">
        <v>8.77</v>
      </c>
      <c r="W50" s="202">
        <v>18.670000000000002</v>
      </c>
      <c r="X50" s="202">
        <v>62.5</v>
      </c>
      <c r="Y50" s="202">
        <v>0</v>
      </c>
      <c r="Z50">
        <v>0</v>
      </c>
      <c r="AA50" s="202">
        <v>13.63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117.68</v>
      </c>
      <c r="AQ50" s="202">
        <v>38.369999999999997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137.16</v>
      </c>
      <c r="L51" s="202">
        <v>9.06</v>
      </c>
      <c r="M51" s="202">
        <v>61.19</v>
      </c>
      <c r="N51" s="202">
        <v>50.05</v>
      </c>
      <c r="O51" s="202">
        <v>70.7</v>
      </c>
      <c r="P51" s="202">
        <v>19.75</v>
      </c>
      <c r="Q51" s="202">
        <v>8.66</v>
      </c>
      <c r="R51" s="202">
        <v>17.87</v>
      </c>
      <c r="S51" s="202">
        <v>11.12</v>
      </c>
      <c r="T51" s="202">
        <v>0</v>
      </c>
      <c r="U51" s="202">
        <v>59.6</v>
      </c>
      <c r="V51" s="202">
        <v>8.77</v>
      </c>
      <c r="W51" s="202">
        <v>18.670000000000002</v>
      </c>
      <c r="X51" s="202">
        <v>62.5</v>
      </c>
      <c r="Y51" s="202">
        <v>0</v>
      </c>
      <c r="Z51">
        <v>0</v>
      </c>
      <c r="AA51" s="202">
        <v>13.63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118.62</v>
      </c>
      <c r="AQ51" s="202">
        <v>38.369999999999997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137.16</v>
      </c>
      <c r="L52" s="202">
        <v>9.06</v>
      </c>
      <c r="M52" s="202">
        <v>61.19</v>
      </c>
      <c r="N52" s="202">
        <v>50.05</v>
      </c>
      <c r="O52" s="202">
        <v>70.7</v>
      </c>
      <c r="P52" s="202">
        <v>19.75</v>
      </c>
      <c r="Q52" s="202">
        <v>8.66</v>
      </c>
      <c r="R52" s="202">
        <v>17.87</v>
      </c>
      <c r="S52" s="202">
        <v>11.12</v>
      </c>
      <c r="T52" s="202">
        <v>0</v>
      </c>
      <c r="U52" s="202">
        <v>59.6</v>
      </c>
      <c r="V52" s="202">
        <v>8.77</v>
      </c>
      <c r="W52" s="202">
        <v>18.670000000000002</v>
      </c>
      <c r="X52" s="202">
        <v>62.5</v>
      </c>
      <c r="Y52" s="202">
        <v>0</v>
      </c>
      <c r="Z52">
        <v>0</v>
      </c>
      <c r="AA52" s="202">
        <v>13.63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118.62</v>
      </c>
      <c r="AQ52" s="202">
        <v>38.369999999999997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137.16</v>
      </c>
      <c r="L53" s="202">
        <v>9.06</v>
      </c>
      <c r="M53" s="202">
        <v>61.19</v>
      </c>
      <c r="N53" s="202">
        <v>50.05</v>
      </c>
      <c r="O53" s="202">
        <v>70.7</v>
      </c>
      <c r="P53" s="202">
        <v>19.75</v>
      </c>
      <c r="Q53" s="202">
        <v>8.66</v>
      </c>
      <c r="R53" s="202">
        <v>17.87</v>
      </c>
      <c r="S53" s="202">
        <v>11.12</v>
      </c>
      <c r="T53" s="202">
        <v>0</v>
      </c>
      <c r="U53" s="202">
        <v>59.6</v>
      </c>
      <c r="V53" s="202">
        <v>8.77</v>
      </c>
      <c r="W53" s="202">
        <v>18.670000000000002</v>
      </c>
      <c r="X53" s="202">
        <v>62.5</v>
      </c>
      <c r="Y53" s="202">
        <v>0</v>
      </c>
      <c r="Z53">
        <v>0</v>
      </c>
      <c r="AA53" s="202">
        <v>13.63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117.69</v>
      </c>
      <c r="AQ53" s="202">
        <v>38.369999999999997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137.16</v>
      </c>
      <c r="L54" s="202">
        <v>9.06</v>
      </c>
      <c r="M54" s="202">
        <v>61.19</v>
      </c>
      <c r="N54" s="202">
        <v>50.05</v>
      </c>
      <c r="O54" s="202">
        <v>70.7</v>
      </c>
      <c r="P54" s="202">
        <v>19.75</v>
      </c>
      <c r="Q54" s="202">
        <v>8.66</v>
      </c>
      <c r="R54" s="202">
        <v>17.87</v>
      </c>
      <c r="S54" s="202">
        <v>11.12</v>
      </c>
      <c r="T54" s="202">
        <v>0</v>
      </c>
      <c r="U54" s="202">
        <v>59.6</v>
      </c>
      <c r="V54" s="202">
        <v>8.77</v>
      </c>
      <c r="W54" s="202">
        <v>18.670000000000002</v>
      </c>
      <c r="X54" s="202">
        <v>62.5</v>
      </c>
      <c r="Y54" s="202">
        <v>0</v>
      </c>
      <c r="Z54">
        <v>0</v>
      </c>
      <c r="AA54" s="202">
        <v>13.63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117.69</v>
      </c>
      <c r="AQ54" s="202">
        <v>38.369999999999997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143.94</v>
      </c>
      <c r="L55" s="202">
        <v>9.06</v>
      </c>
      <c r="M55" s="202">
        <v>61.19</v>
      </c>
      <c r="N55" s="202">
        <v>50.05</v>
      </c>
      <c r="O55" s="202">
        <v>70.7</v>
      </c>
      <c r="P55" s="202">
        <v>19.75</v>
      </c>
      <c r="Q55" s="202">
        <v>8.66</v>
      </c>
      <c r="R55" s="202">
        <v>17.87</v>
      </c>
      <c r="S55" s="202">
        <v>11.12</v>
      </c>
      <c r="T55" s="202">
        <v>0</v>
      </c>
      <c r="U55" s="202">
        <v>59.6</v>
      </c>
      <c r="V55" s="202">
        <v>8.77</v>
      </c>
      <c r="W55" s="202">
        <v>18.670000000000002</v>
      </c>
      <c r="X55" s="202">
        <v>62.5</v>
      </c>
      <c r="Y55" s="202">
        <v>0</v>
      </c>
      <c r="Z55">
        <v>0</v>
      </c>
      <c r="AA55" s="202">
        <v>12.88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117.68</v>
      </c>
      <c r="AQ55" s="202">
        <v>38.369999999999997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143.94</v>
      </c>
      <c r="L56" s="202">
        <v>9.06</v>
      </c>
      <c r="M56" s="202">
        <v>61.19</v>
      </c>
      <c r="N56" s="202">
        <v>50.05</v>
      </c>
      <c r="O56" s="202">
        <v>70.7</v>
      </c>
      <c r="P56" s="202">
        <v>19.75</v>
      </c>
      <c r="Q56" s="202">
        <v>8.66</v>
      </c>
      <c r="R56" s="202">
        <v>17.87</v>
      </c>
      <c r="S56" s="202">
        <v>11.12</v>
      </c>
      <c r="T56" s="202">
        <v>0</v>
      </c>
      <c r="U56" s="202">
        <v>59.6</v>
      </c>
      <c r="V56" s="202">
        <v>8.77</v>
      </c>
      <c r="W56" s="202">
        <v>18.670000000000002</v>
      </c>
      <c r="X56" s="202">
        <v>62.5</v>
      </c>
      <c r="Y56" s="202">
        <v>0</v>
      </c>
      <c r="Z56">
        <v>0</v>
      </c>
      <c r="AA56" s="202">
        <v>12.88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117.68</v>
      </c>
      <c r="AQ56" s="202">
        <v>38.369999999999997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160.41</v>
      </c>
      <c r="L57" s="202">
        <v>9.06</v>
      </c>
      <c r="M57" s="202">
        <v>61.19</v>
      </c>
      <c r="N57" s="202">
        <v>50.05</v>
      </c>
      <c r="O57" s="202">
        <v>70.7</v>
      </c>
      <c r="P57" s="202">
        <v>19.75</v>
      </c>
      <c r="Q57" s="202">
        <v>8.66</v>
      </c>
      <c r="R57" s="202">
        <v>17.87</v>
      </c>
      <c r="S57" s="202">
        <v>11.12</v>
      </c>
      <c r="T57" s="202">
        <v>0</v>
      </c>
      <c r="U57" s="202">
        <v>59.6</v>
      </c>
      <c r="V57" s="202">
        <v>8.77</v>
      </c>
      <c r="W57" s="202">
        <v>18.670000000000002</v>
      </c>
      <c r="X57" s="202">
        <v>62.5</v>
      </c>
      <c r="Y57" s="202">
        <v>0</v>
      </c>
      <c r="Z57">
        <v>0</v>
      </c>
      <c r="AA57" s="202">
        <v>12.88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117.69</v>
      </c>
      <c r="AQ57" s="202">
        <v>38.369999999999997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160.41</v>
      </c>
      <c r="L58" s="202">
        <v>9.06</v>
      </c>
      <c r="M58" s="202">
        <v>61.19</v>
      </c>
      <c r="N58" s="202">
        <v>50.05</v>
      </c>
      <c r="O58" s="202">
        <v>70.7</v>
      </c>
      <c r="P58" s="202">
        <v>19.75</v>
      </c>
      <c r="Q58" s="202">
        <v>8.66</v>
      </c>
      <c r="R58" s="202">
        <v>17.87</v>
      </c>
      <c r="S58" s="202">
        <v>11.12</v>
      </c>
      <c r="T58" s="202">
        <v>0</v>
      </c>
      <c r="U58" s="202">
        <v>59.6</v>
      </c>
      <c r="V58" s="202">
        <v>8.77</v>
      </c>
      <c r="W58" s="202">
        <v>18.670000000000002</v>
      </c>
      <c r="X58" s="202">
        <v>62.5</v>
      </c>
      <c r="Y58" s="202">
        <v>0</v>
      </c>
      <c r="Z58">
        <v>0</v>
      </c>
      <c r="AA58" s="202">
        <v>12.88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117.69</v>
      </c>
      <c r="AQ58" s="202">
        <v>38.369999999999997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179.6</v>
      </c>
      <c r="L59" s="202">
        <v>9.06</v>
      </c>
      <c r="M59" s="202">
        <v>61.19</v>
      </c>
      <c r="N59" s="202">
        <v>50.05</v>
      </c>
      <c r="O59" s="202">
        <v>70.7</v>
      </c>
      <c r="P59" s="202">
        <v>19.75</v>
      </c>
      <c r="Q59" s="202">
        <v>8.66</v>
      </c>
      <c r="R59" s="202">
        <v>17.87</v>
      </c>
      <c r="S59" s="202">
        <v>11.12</v>
      </c>
      <c r="T59" s="202">
        <v>0</v>
      </c>
      <c r="U59" s="202">
        <v>59.6</v>
      </c>
      <c r="V59" s="202">
        <v>8.77</v>
      </c>
      <c r="W59" s="202">
        <v>18.670000000000002</v>
      </c>
      <c r="X59" s="202">
        <v>62.5</v>
      </c>
      <c r="Y59" s="202">
        <v>0</v>
      </c>
      <c r="Z59">
        <v>0</v>
      </c>
      <c r="AA59" s="202">
        <v>12.88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117.68</v>
      </c>
      <c r="AQ59" s="202">
        <v>38.369999999999997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195.32</v>
      </c>
      <c r="L60" s="202">
        <v>9.06</v>
      </c>
      <c r="M60" s="202">
        <v>61.19</v>
      </c>
      <c r="N60" s="202">
        <v>50.05</v>
      </c>
      <c r="O60" s="202">
        <v>70.7</v>
      </c>
      <c r="P60" s="202">
        <v>19.75</v>
      </c>
      <c r="Q60" s="202">
        <v>8.66</v>
      </c>
      <c r="R60" s="202">
        <v>17.87</v>
      </c>
      <c r="S60" s="202">
        <v>11.12</v>
      </c>
      <c r="T60" s="202">
        <v>0</v>
      </c>
      <c r="U60" s="202">
        <v>59.6</v>
      </c>
      <c r="V60" s="202">
        <v>8.77</v>
      </c>
      <c r="W60" s="202">
        <v>18.670000000000002</v>
      </c>
      <c r="X60" s="202">
        <v>62.5</v>
      </c>
      <c r="Y60" s="202">
        <v>0</v>
      </c>
      <c r="Z60">
        <v>0</v>
      </c>
      <c r="AA60" s="202">
        <v>12.88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117.68</v>
      </c>
      <c r="AQ60" s="202">
        <v>38.369999999999997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232.15</v>
      </c>
      <c r="L61" s="202">
        <v>9.06</v>
      </c>
      <c r="M61" s="202">
        <v>61.19</v>
      </c>
      <c r="N61" s="202">
        <v>50.05</v>
      </c>
      <c r="O61" s="202">
        <v>70.7</v>
      </c>
      <c r="P61" s="202">
        <v>19.75</v>
      </c>
      <c r="Q61" s="202">
        <v>8.66</v>
      </c>
      <c r="R61" s="202">
        <v>17.87</v>
      </c>
      <c r="S61" s="202">
        <v>11.12</v>
      </c>
      <c r="T61" s="202">
        <v>0</v>
      </c>
      <c r="U61" s="202">
        <v>59.6</v>
      </c>
      <c r="V61" s="202">
        <v>8.77</v>
      </c>
      <c r="W61" s="202">
        <v>18.670000000000002</v>
      </c>
      <c r="X61" s="202">
        <v>62.5</v>
      </c>
      <c r="Y61" s="202">
        <v>0</v>
      </c>
      <c r="Z61">
        <v>0</v>
      </c>
      <c r="AA61" s="202">
        <v>12.88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117.68</v>
      </c>
      <c r="AQ61" s="202">
        <v>38.369999999999997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244.52</v>
      </c>
      <c r="L62" s="202">
        <v>9.06</v>
      </c>
      <c r="M62" s="202">
        <v>61.19</v>
      </c>
      <c r="N62" s="202">
        <v>50.05</v>
      </c>
      <c r="O62" s="202">
        <v>70.7</v>
      </c>
      <c r="P62" s="202">
        <v>19.75</v>
      </c>
      <c r="Q62" s="202">
        <v>8.66</v>
      </c>
      <c r="R62" s="202">
        <v>17.87</v>
      </c>
      <c r="S62" s="202">
        <v>11.12</v>
      </c>
      <c r="T62" s="202">
        <v>0</v>
      </c>
      <c r="U62" s="202">
        <v>59.6</v>
      </c>
      <c r="V62" s="202">
        <v>8.77</v>
      </c>
      <c r="W62" s="202">
        <v>18.670000000000002</v>
      </c>
      <c r="X62" s="202">
        <v>62.5</v>
      </c>
      <c r="Y62" s="202">
        <v>0</v>
      </c>
      <c r="Z62">
        <v>0</v>
      </c>
      <c r="AA62" s="202">
        <v>12.88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117.68</v>
      </c>
      <c r="AQ62" s="202">
        <v>38.369999999999997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244.52</v>
      </c>
      <c r="L63" s="202">
        <v>9.06</v>
      </c>
      <c r="M63" s="202">
        <v>61.19</v>
      </c>
      <c r="N63" s="202">
        <v>50.05</v>
      </c>
      <c r="O63" s="202">
        <v>70.7</v>
      </c>
      <c r="P63" s="202">
        <v>19.75</v>
      </c>
      <c r="Q63" s="202">
        <v>8.66</v>
      </c>
      <c r="R63" s="202">
        <v>17.87</v>
      </c>
      <c r="S63" s="202">
        <v>11.12</v>
      </c>
      <c r="T63" s="202">
        <v>0</v>
      </c>
      <c r="U63" s="202">
        <v>59.6</v>
      </c>
      <c r="V63" s="202">
        <v>8.77</v>
      </c>
      <c r="W63" s="202">
        <v>18.670000000000002</v>
      </c>
      <c r="X63" s="202">
        <v>62.5</v>
      </c>
      <c r="Y63" s="202">
        <v>0</v>
      </c>
      <c r="Z63">
        <v>0</v>
      </c>
      <c r="AA63" s="202">
        <v>12.88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117.68</v>
      </c>
      <c r="AQ63" s="202">
        <v>38.020000000000003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244.52</v>
      </c>
      <c r="L64" s="202">
        <v>9.06</v>
      </c>
      <c r="M64" s="202">
        <v>61.19</v>
      </c>
      <c r="N64" s="202">
        <v>50.05</v>
      </c>
      <c r="O64" s="202">
        <v>70.7</v>
      </c>
      <c r="P64" s="202">
        <v>19.75</v>
      </c>
      <c r="Q64" s="202">
        <v>8.66</v>
      </c>
      <c r="R64" s="202">
        <v>17.87</v>
      </c>
      <c r="S64" s="202">
        <v>11.12</v>
      </c>
      <c r="T64" s="202">
        <v>0</v>
      </c>
      <c r="U64" s="202">
        <v>59.6</v>
      </c>
      <c r="V64" s="202">
        <v>8.77</v>
      </c>
      <c r="W64" s="202">
        <v>18.670000000000002</v>
      </c>
      <c r="X64" s="202">
        <v>62.5</v>
      </c>
      <c r="Y64" s="202">
        <v>0</v>
      </c>
      <c r="Z64">
        <v>0</v>
      </c>
      <c r="AA64" s="202">
        <v>12.88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117.68</v>
      </c>
      <c r="AQ64" s="202">
        <v>38.369999999999997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244.52</v>
      </c>
      <c r="L65" s="202">
        <v>9.06</v>
      </c>
      <c r="M65" s="202">
        <v>61.19</v>
      </c>
      <c r="N65" s="202">
        <v>50.05</v>
      </c>
      <c r="O65" s="202">
        <v>70.7</v>
      </c>
      <c r="P65" s="202">
        <v>19.75</v>
      </c>
      <c r="Q65" s="202">
        <v>8.66</v>
      </c>
      <c r="R65" s="202">
        <v>17.87</v>
      </c>
      <c r="S65" s="202">
        <v>11.12</v>
      </c>
      <c r="T65" s="202">
        <v>0</v>
      </c>
      <c r="U65" s="202">
        <v>59.6</v>
      </c>
      <c r="V65" s="202">
        <v>8.77</v>
      </c>
      <c r="W65" s="202">
        <v>18.670000000000002</v>
      </c>
      <c r="X65" s="202">
        <v>62.5</v>
      </c>
      <c r="Y65" s="202">
        <v>0</v>
      </c>
      <c r="Z65">
        <v>0</v>
      </c>
      <c r="AA65" s="202">
        <v>12.88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117.68</v>
      </c>
      <c r="AQ65" s="202">
        <v>38.369999999999997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244.52</v>
      </c>
      <c r="L66" s="202">
        <v>9.06</v>
      </c>
      <c r="M66" s="202">
        <v>61.19</v>
      </c>
      <c r="N66" s="202">
        <v>50.05</v>
      </c>
      <c r="O66" s="202">
        <v>70.7</v>
      </c>
      <c r="P66" s="202">
        <v>19.75</v>
      </c>
      <c r="Q66" s="202">
        <v>8.66</v>
      </c>
      <c r="R66" s="202">
        <v>17.87</v>
      </c>
      <c r="S66" s="202">
        <v>11.12</v>
      </c>
      <c r="T66" s="202">
        <v>0</v>
      </c>
      <c r="U66" s="202">
        <v>59.6</v>
      </c>
      <c r="V66" s="202">
        <v>8.77</v>
      </c>
      <c r="W66" s="202">
        <v>18.670000000000002</v>
      </c>
      <c r="X66" s="202">
        <v>62.5</v>
      </c>
      <c r="Y66" s="202">
        <v>0</v>
      </c>
      <c r="Z66">
        <v>0</v>
      </c>
      <c r="AA66" s="202">
        <v>12.88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117.69</v>
      </c>
      <c r="AQ66" s="202">
        <v>38.020000000000003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244.52</v>
      </c>
      <c r="L67" s="202">
        <v>9.06</v>
      </c>
      <c r="M67" s="202">
        <v>61.19</v>
      </c>
      <c r="N67" s="202">
        <v>50.05</v>
      </c>
      <c r="O67" s="202">
        <v>70.7</v>
      </c>
      <c r="P67" s="202">
        <v>19.75</v>
      </c>
      <c r="Q67" s="202">
        <v>8.66</v>
      </c>
      <c r="R67" s="202">
        <v>17.87</v>
      </c>
      <c r="S67" s="202">
        <v>11.12</v>
      </c>
      <c r="T67" s="202">
        <v>0</v>
      </c>
      <c r="U67" s="202">
        <v>59.6</v>
      </c>
      <c r="V67" s="202">
        <v>8.77</v>
      </c>
      <c r="W67" s="202">
        <v>18.670000000000002</v>
      </c>
      <c r="X67" s="202">
        <v>62.5</v>
      </c>
      <c r="Y67" s="202">
        <v>0</v>
      </c>
      <c r="Z67">
        <v>0</v>
      </c>
      <c r="AA67" s="202">
        <v>12.88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117.68</v>
      </c>
      <c r="AQ67" s="202">
        <v>38.020000000000003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244.52</v>
      </c>
      <c r="L68" s="202">
        <v>9.06</v>
      </c>
      <c r="M68" s="202">
        <v>61.19</v>
      </c>
      <c r="N68" s="202">
        <v>50.05</v>
      </c>
      <c r="O68" s="202">
        <v>70.7</v>
      </c>
      <c r="P68" s="202">
        <v>19.75</v>
      </c>
      <c r="Q68" s="202">
        <v>8.66</v>
      </c>
      <c r="R68" s="202">
        <v>17.87</v>
      </c>
      <c r="S68" s="202">
        <v>11.12</v>
      </c>
      <c r="T68" s="202">
        <v>0</v>
      </c>
      <c r="U68" s="202">
        <v>59.6</v>
      </c>
      <c r="V68" s="202">
        <v>8.77</v>
      </c>
      <c r="W68" s="202">
        <v>18.670000000000002</v>
      </c>
      <c r="X68" s="202">
        <v>62.5</v>
      </c>
      <c r="Y68" s="202">
        <v>0</v>
      </c>
      <c r="Z68">
        <v>0</v>
      </c>
      <c r="AA68" s="202">
        <v>12.88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117.68</v>
      </c>
      <c r="AQ68" s="202">
        <v>38.020000000000003</v>
      </c>
      <c r="AR68" s="202">
        <v>43.75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244.52</v>
      </c>
      <c r="L69" s="202">
        <v>9.06</v>
      </c>
      <c r="M69" s="202">
        <v>61.19</v>
      </c>
      <c r="N69" s="202">
        <v>50.05</v>
      </c>
      <c r="O69" s="202">
        <v>70.7</v>
      </c>
      <c r="P69" s="202">
        <v>19.75</v>
      </c>
      <c r="Q69" s="202">
        <v>8.66</v>
      </c>
      <c r="R69" s="202">
        <v>17.87</v>
      </c>
      <c r="S69" s="202">
        <v>11.12</v>
      </c>
      <c r="T69" s="202">
        <v>0</v>
      </c>
      <c r="U69" s="202">
        <v>59.6</v>
      </c>
      <c r="V69" s="202">
        <v>8.77</v>
      </c>
      <c r="W69" s="202">
        <v>18.670000000000002</v>
      </c>
      <c r="X69" s="202">
        <v>62.5</v>
      </c>
      <c r="Y69" s="202">
        <v>0</v>
      </c>
      <c r="Z69">
        <v>0</v>
      </c>
      <c r="AA69" s="202">
        <v>12.88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117.68</v>
      </c>
      <c r="AQ69" s="202">
        <v>38.020000000000003</v>
      </c>
      <c r="AR69" s="202">
        <v>33.020000000000003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244.52</v>
      </c>
      <c r="L70" s="202">
        <v>9.06</v>
      </c>
      <c r="M70" s="202">
        <v>61.19</v>
      </c>
      <c r="N70" s="202">
        <v>50.05</v>
      </c>
      <c r="O70" s="202">
        <v>70.7</v>
      </c>
      <c r="P70" s="202">
        <v>19.75</v>
      </c>
      <c r="Q70" s="202">
        <v>8.66</v>
      </c>
      <c r="R70" s="202">
        <v>17.87</v>
      </c>
      <c r="S70" s="202">
        <v>11.12</v>
      </c>
      <c r="T70" s="202">
        <v>0</v>
      </c>
      <c r="U70" s="202">
        <v>59.6</v>
      </c>
      <c r="V70" s="202">
        <v>8.77</v>
      </c>
      <c r="W70" s="202">
        <v>18.670000000000002</v>
      </c>
      <c r="X70" s="202">
        <v>62.5</v>
      </c>
      <c r="Y70" s="202">
        <v>0</v>
      </c>
      <c r="Z70">
        <v>0</v>
      </c>
      <c r="AA70" s="202">
        <v>12.88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117.68</v>
      </c>
      <c r="AQ70" s="202">
        <v>38.020000000000003</v>
      </c>
      <c r="AR70" s="202">
        <v>20.77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234.64</v>
      </c>
      <c r="L71" s="202">
        <v>9.06</v>
      </c>
      <c r="M71" s="202">
        <v>61.19</v>
      </c>
      <c r="N71" s="202">
        <v>50.05</v>
      </c>
      <c r="O71" s="202">
        <v>70.7</v>
      </c>
      <c r="P71" s="202">
        <v>19.75</v>
      </c>
      <c r="Q71" s="202">
        <v>8.66</v>
      </c>
      <c r="R71" s="202">
        <v>17.87</v>
      </c>
      <c r="S71" s="202">
        <v>10.88</v>
      </c>
      <c r="T71" s="202">
        <v>0</v>
      </c>
      <c r="U71" s="202">
        <v>59.6</v>
      </c>
      <c r="V71" s="202">
        <v>8.77</v>
      </c>
      <c r="W71" s="202">
        <v>18.670000000000002</v>
      </c>
      <c r="X71" s="202">
        <v>62.5</v>
      </c>
      <c r="Y71" s="202">
        <v>0</v>
      </c>
      <c r="Z71">
        <v>0</v>
      </c>
      <c r="AA71" s="202">
        <v>12.88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117.68</v>
      </c>
      <c r="AQ71" s="202">
        <v>38.020000000000003</v>
      </c>
      <c r="AR71" s="202">
        <v>9.58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234.64</v>
      </c>
      <c r="L72" s="202">
        <v>9.06</v>
      </c>
      <c r="M72" s="202">
        <v>61.19</v>
      </c>
      <c r="N72" s="202">
        <v>50.05</v>
      </c>
      <c r="O72" s="202">
        <v>70.7</v>
      </c>
      <c r="P72" s="202">
        <v>19.75</v>
      </c>
      <c r="Q72" s="202">
        <v>8.66</v>
      </c>
      <c r="R72" s="202">
        <v>17.87</v>
      </c>
      <c r="S72" s="202">
        <v>11.12</v>
      </c>
      <c r="T72" s="202">
        <v>0</v>
      </c>
      <c r="U72" s="202">
        <v>59.6</v>
      </c>
      <c r="V72" s="202">
        <v>8.77</v>
      </c>
      <c r="W72" s="202">
        <v>18.670000000000002</v>
      </c>
      <c r="X72" s="202">
        <v>62.5</v>
      </c>
      <c r="Y72" s="202">
        <v>0</v>
      </c>
      <c r="Z72">
        <v>0</v>
      </c>
      <c r="AA72" s="202">
        <v>13.26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117.68</v>
      </c>
      <c r="AQ72" s="202">
        <v>38.020000000000003</v>
      </c>
      <c r="AR72" s="202">
        <v>3.42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223.3</v>
      </c>
      <c r="L73" s="202">
        <v>5.63</v>
      </c>
      <c r="M73" s="202">
        <v>61.19</v>
      </c>
      <c r="N73" s="202">
        <v>50.05</v>
      </c>
      <c r="O73" s="202">
        <v>70.7</v>
      </c>
      <c r="P73" s="202">
        <v>17.149999999999999</v>
      </c>
      <c r="Q73" s="202">
        <v>8.66</v>
      </c>
      <c r="R73" s="202">
        <v>17.87</v>
      </c>
      <c r="S73" s="202">
        <v>11.12</v>
      </c>
      <c r="T73" s="202">
        <v>0</v>
      </c>
      <c r="U73" s="202">
        <v>59.6</v>
      </c>
      <c r="V73" s="202">
        <v>8.77</v>
      </c>
      <c r="W73" s="202">
        <v>18.670000000000002</v>
      </c>
      <c r="X73" s="202">
        <v>62.5</v>
      </c>
      <c r="Y73" s="202">
        <v>0</v>
      </c>
      <c r="Z73">
        <v>0</v>
      </c>
      <c r="AA73" s="202">
        <v>13.26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78.39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117.68</v>
      </c>
      <c r="AQ73" s="202">
        <v>38.020000000000003</v>
      </c>
      <c r="AR73" s="202">
        <v>1.45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239.9</v>
      </c>
      <c r="L74" s="202">
        <v>6.37</v>
      </c>
      <c r="M74" s="202">
        <v>61.19</v>
      </c>
      <c r="N74" s="202">
        <v>50.05</v>
      </c>
      <c r="O74" s="202">
        <v>70.7</v>
      </c>
      <c r="P74" s="202">
        <v>17.149999999999999</v>
      </c>
      <c r="Q74" s="202">
        <v>8.66</v>
      </c>
      <c r="R74" s="202">
        <v>17.87</v>
      </c>
      <c r="S74" s="202">
        <v>11.12</v>
      </c>
      <c r="T74" s="202">
        <v>0</v>
      </c>
      <c r="U74" s="202">
        <v>59.6</v>
      </c>
      <c r="V74" s="202">
        <v>8.77</v>
      </c>
      <c r="W74" s="202">
        <v>18.670000000000002</v>
      </c>
      <c r="X74" s="202">
        <v>62.5</v>
      </c>
      <c r="Y74" s="202">
        <v>0</v>
      </c>
      <c r="Z74">
        <v>0</v>
      </c>
      <c r="AA74" s="202">
        <v>13.26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75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117.68</v>
      </c>
      <c r="AQ74" s="202">
        <v>38.020000000000003</v>
      </c>
      <c r="AR74" s="202">
        <v>0.82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239.9</v>
      </c>
      <c r="L75" s="202">
        <v>6.37</v>
      </c>
      <c r="M75" s="202">
        <v>61.19</v>
      </c>
      <c r="N75" s="202">
        <v>50.05</v>
      </c>
      <c r="O75" s="202">
        <v>70.7</v>
      </c>
      <c r="P75" s="202">
        <v>17.149999999999999</v>
      </c>
      <c r="Q75" s="202">
        <v>8.66</v>
      </c>
      <c r="R75" s="202">
        <v>17.87</v>
      </c>
      <c r="S75" s="202">
        <v>11.12</v>
      </c>
      <c r="T75" s="202">
        <v>0</v>
      </c>
      <c r="U75" s="202">
        <v>59.6</v>
      </c>
      <c r="V75" s="202">
        <v>8.77</v>
      </c>
      <c r="W75" s="202">
        <v>18.670000000000002</v>
      </c>
      <c r="X75" s="202">
        <v>62.5</v>
      </c>
      <c r="Y75" s="202">
        <v>0</v>
      </c>
      <c r="Z75">
        <v>0</v>
      </c>
      <c r="AA75" s="202">
        <v>13.63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117.68</v>
      </c>
      <c r="AQ75" s="202">
        <v>38.020000000000003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239.9</v>
      </c>
      <c r="L76" s="202">
        <v>6.37</v>
      </c>
      <c r="M76" s="202">
        <v>61.19</v>
      </c>
      <c r="N76" s="202">
        <v>50.05</v>
      </c>
      <c r="O76" s="202">
        <v>70.7</v>
      </c>
      <c r="P76" s="202">
        <v>17.149999999999999</v>
      </c>
      <c r="Q76" s="202">
        <v>8.66</v>
      </c>
      <c r="R76" s="202">
        <v>17.87</v>
      </c>
      <c r="S76" s="202">
        <v>11.12</v>
      </c>
      <c r="T76" s="202">
        <v>0</v>
      </c>
      <c r="U76" s="202">
        <v>59.6</v>
      </c>
      <c r="V76" s="202">
        <v>8.77</v>
      </c>
      <c r="W76" s="202">
        <v>18.670000000000002</v>
      </c>
      <c r="X76" s="202">
        <v>62.5</v>
      </c>
      <c r="Y76" s="202">
        <v>0</v>
      </c>
      <c r="Z76">
        <v>0</v>
      </c>
      <c r="AA76" s="202">
        <v>13.63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117.68</v>
      </c>
      <c r="AQ76" s="202">
        <v>38.020000000000003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206.32</v>
      </c>
      <c r="L77" s="202">
        <v>6.37</v>
      </c>
      <c r="M77" s="202">
        <v>61.19</v>
      </c>
      <c r="N77" s="202">
        <v>50.05</v>
      </c>
      <c r="O77" s="202">
        <v>70.7</v>
      </c>
      <c r="P77" s="202">
        <v>17.149999999999999</v>
      </c>
      <c r="Q77" s="202">
        <v>8.66</v>
      </c>
      <c r="R77" s="202">
        <v>17.87</v>
      </c>
      <c r="S77" s="202">
        <v>11.12</v>
      </c>
      <c r="T77" s="202">
        <v>0</v>
      </c>
      <c r="U77" s="202">
        <v>59.6</v>
      </c>
      <c r="V77" s="202">
        <v>8.77</v>
      </c>
      <c r="W77" s="202">
        <v>18.670000000000002</v>
      </c>
      <c r="X77" s="202">
        <v>62.5</v>
      </c>
      <c r="Y77" s="202">
        <v>0</v>
      </c>
      <c r="Z77">
        <v>0</v>
      </c>
      <c r="AA77" s="202">
        <v>13.63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117.68</v>
      </c>
      <c r="AQ77" s="202">
        <v>38.020000000000003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201.52</v>
      </c>
      <c r="L78" s="202">
        <v>6.37</v>
      </c>
      <c r="M78" s="202">
        <v>61.19</v>
      </c>
      <c r="N78" s="202">
        <v>50.05</v>
      </c>
      <c r="O78" s="202">
        <v>70.7</v>
      </c>
      <c r="P78" s="202">
        <v>17.149999999999999</v>
      </c>
      <c r="Q78" s="202">
        <v>8.66</v>
      </c>
      <c r="R78" s="202">
        <v>17.87</v>
      </c>
      <c r="S78" s="202">
        <v>11.12</v>
      </c>
      <c r="T78" s="202">
        <v>0</v>
      </c>
      <c r="U78" s="202">
        <v>59.6</v>
      </c>
      <c r="V78" s="202">
        <v>8.77</v>
      </c>
      <c r="W78" s="202">
        <v>18.670000000000002</v>
      </c>
      <c r="X78" s="202">
        <v>62.5</v>
      </c>
      <c r="Y78" s="202">
        <v>0</v>
      </c>
      <c r="Z78">
        <v>0</v>
      </c>
      <c r="AA78" s="202">
        <v>13.63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117.68</v>
      </c>
      <c r="AQ78" s="202">
        <v>38.020000000000003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177.53</v>
      </c>
      <c r="L79" s="202">
        <v>6.37</v>
      </c>
      <c r="M79" s="202">
        <v>61.19</v>
      </c>
      <c r="N79" s="202">
        <v>50.05</v>
      </c>
      <c r="O79" s="202">
        <v>70.7</v>
      </c>
      <c r="P79" s="202">
        <v>17.149999999999999</v>
      </c>
      <c r="Q79" s="202">
        <v>8.66</v>
      </c>
      <c r="R79" s="202">
        <v>17.87</v>
      </c>
      <c r="S79" s="202">
        <v>11.12</v>
      </c>
      <c r="T79" s="202">
        <v>0</v>
      </c>
      <c r="U79" s="202">
        <v>59.6</v>
      </c>
      <c r="V79" s="202">
        <v>8.77</v>
      </c>
      <c r="W79" s="202">
        <v>18.670000000000002</v>
      </c>
      <c r="X79" s="202">
        <v>62.5</v>
      </c>
      <c r="Y79" s="202">
        <v>0</v>
      </c>
      <c r="Z79">
        <v>0</v>
      </c>
      <c r="AA79" s="202">
        <v>13.63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80.11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117.68</v>
      </c>
      <c r="AQ79" s="202">
        <v>38.020000000000003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158.34</v>
      </c>
      <c r="L80" s="202">
        <v>9.19</v>
      </c>
      <c r="M80" s="202">
        <v>61.19</v>
      </c>
      <c r="N80" s="202">
        <v>50.05</v>
      </c>
      <c r="O80" s="202">
        <v>70.7</v>
      </c>
      <c r="P80" s="202">
        <v>17.149999999999999</v>
      </c>
      <c r="Q80" s="202">
        <v>8.66</v>
      </c>
      <c r="R80" s="202">
        <v>17.87</v>
      </c>
      <c r="S80" s="202">
        <v>11.12</v>
      </c>
      <c r="T80" s="202">
        <v>0</v>
      </c>
      <c r="U80" s="202">
        <v>59.6</v>
      </c>
      <c r="V80" s="202">
        <v>8.77</v>
      </c>
      <c r="W80" s="202">
        <v>18.670000000000002</v>
      </c>
      <c r="X80" s="202">
        <v>62.5</v>
      </c>
      <c r="Y80" s="202">
        <v>0</v>
      </c>
      <c r="Z80">
        <v>0</v>
      </c>
      <c r="AA80" s="202">
        <v>13.63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80.11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117.68</v>
      </c>
      <c r="AQ80" s="202">
        <v>38.020000000000003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163.13999999999999</v>
      </c>
      <c r="L81" s="202">
        <v>9.06</v>
      </c>
      <c r="M81" s="202">
        <v>61.19</v>
      </c>
      <c r="N81" s="202">
        <v>50.05</v>
      </c>
      <c r="O81" s="202">
        <v>70.7</v>
      </c>
      <c r="P81" s="202">
        <v>17.149999999999999</v>
      </c>
      <c r="Q81" s="202">
        <v>8.66</v>
      </c>
      <c r="R81" s="202">
        <v>17.87</v>
      </c>
      <c r="S81" s="202">
        <v>11.12</v>
      </c>
      <c r="T81" s="202">
        <v>0</v>
      </c>
      <c r="U81" s="202">
        <v>59.6</v>
      </c>
      <c r="V81" s="202">
        <v>8.32</v>
      </c>
      <c r="W81" s="202">
        <v>18.670000000000002</v>
      </c>
      <c r="X81" s="202">
        <v>62.5</v>
      </c>
      <c r="Y81" s="202">
        <v>0</v>
      </c>
      <c r="Z81">
        <v>0</v>
      </c>
      <c r="AA81" s="202">
        <v>13.63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80.11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119.07</v>
      </c>
      <c r="AQ81" s="202">
        <v>38.5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163.13999999999999</v>
      </c>
      <c r="L82" s="202">
        <v>9.06</v>
      </c>
      <c r="M82" s="202">
        <v>61.19</v>
      </c>
      <c r="N82" s="202">
        <v>50.05</v>
      </c>
      <c r="O82" s="202">
        <v>70.7</v>
      </c>
      <c r="P82" s="202">
        <v>17.149999999999999</v>
      </c>
      <c r="Q82" s="202">
        <v>8.66</v>
      </c>
      <c r="R82" s="202">
        <v>17.87</v>
      </c>
      <c r="S82" s="202">
        <v>11.12</v>
      </c>
      <c r="T82" s="202">
        <v>0</v>
      </c>
      <c r="U82" s="202">
        <v>59.6</v>
      </c>
      <c r="V82" s="202">
        <v>8.32</v>
      </c>
      <c r="W82" s="202">
        <v>18.670000000000002</v>
      </c>
      <c r="X82" s="202">
        <v>62.5</v>
      </c>
      <c r="Y82" s="202">
        <v>0</v>
      </c>
      <c r="Z82">
        <v>0</v>
      </c>
      <c r="AA82" s="202">
        <v>13.63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80.11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119.07</v>
      </c>
      <c r="AQ82" s="202">
        <v>38.5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201.52</v>
      </c>
      <c r="L83" s="202">
        <v>9.06</v>
      </c>
      <c r="M83" s="202">
        <v>61.19</v>
      </c>
      <c r="N83" s="202">
        <v>50.05</v>
      </c>
      <c r="O83" s="202">
        <v>70.7</v>
      </c>
      <c r="P83" s="202">
        <v>17.149999999999999</v>
      </c>
      <c r="Q83" s="202">
        <v>9.0299999999999994</v>
      </c>
      <c r="R83" s="202">
        <v>18.43</v>
      </c>
      <c r="S83" s="202">
        <v>11.59</v>
      </c>
      <c r="T83" s="202">
        <v>0</v>
      </c>
      <c r="U83" s="202">
        <v>59.6</v>
      </c>
      <c r="V83" s="202">
        <v>8.67</v>
      </c>
      <c r="W83" s="202">
        <v>18.670000000000002</v>
      </c>
      <c r="X83" s="202">
        <v>62.5</v>
      </c>
      <c r="Y83" s="202">
        <v>0</v>
      </c>
      <c r="Z83">
        <v>0</v>
      </c>
      <c r="AA83" s="202">
        <v>14.03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80.11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117.68</v>
      </c>
      <c r="AQ83" s="202">
        <v>38.020000000000003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201.52</v>
      </c>
      <c r="L84" s="202">
        <v>9.06</v>
      </c>
      <c r="M84" s="202">
        <v>61.19</v>
      </c>
      <c r="N84" s="202">
        <v>50.05</v>
      </c>
      <c r="O84" s="202">
        <v>70.7</v>
      </c>
      <c r="P84" s="202">
        <v>17.149999999999999</v>
      </c>
      <c r="Q84" s="202">
        <v>8.76</v>
      </c>
      <c r="R84" s="202">
        <v>17.87</v>
      </c>
      <c r="S84" s="202">
        <v>11.12</v>
      </c>
      <c r="T84" s="202">
        <v>0</v>
      </c>
      <c r="U84" s="202">
        <v>59.6</v>
      </c>
      <c r="V84" s="202">
        <v>8.67</v>
      </c>
      <c r="W84" s="202">
        <v>18.670000000000002</v>
      </c>
      <c r="X84" s="202">
        <v>62.5</v>
      </c>
      <c r="Y84" s="202">
        <v>0</v>
      </c>
      <c r="Z84">
        <v>0</v>
      </c>
      <c r="AA84" s="202">
        <v>14.03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80.11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117.68</v>
      </c>
      <c r="AQ84" s="202">
        <v>38.020000000000003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215.91</v>
      </c>
      <c r="L85" s="202">
        <v>9.06</v>
      </c>
      <c r="M85" s="202">
        <v>61.19</v>
      </c>
      <c r="N85" s="202">
        <v>50.05</v>
      </c>
      <c r="O85" s="202">
        <v>70.7</v>
      </c>
      <c r="P85" s="202">
        <v>17.149999999999999</v>
      </c>
      <c r="Q85" s="202">
        <v>8.66</v>
      </c>
      <c r="R85" s="202">
        <v>17.87</v>
      </c>
      <c r="S85" s="202">
        <v>11.12</v>
      </c>
      <c r="T85" s="202">
        <v>0</v>
      </c>
      <c r="U85" s="202">
        <v>59.6</v>
      </c>
      <c r="V85" s="202">
        <v>8.67</v>
      </c>
      <c r="W85" s="202">
        <v>18.670000000000002</v>
      </c>
      <c r="X85" s="202">
        <v>62.5</v>
      </c>
      <c r="Y85" s="202">
        <v>0</v>
      </c>
      <c r="Z85">
        <v>0</v>
      </c>
      <c r="AA85" s="202">
        <v>14.03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80.11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117.68</v>
      </c>
      <c r="AQ85" s="202">
        <v>38.020000000000003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205.87</v>
      </c>
      <c r="L86" s="202">
        <v>9.06</v>
      </c>
      <c r="M86" s="202">
        <v>61.19</v>
      </c>
      <c r="N86" s="202">
        <v>50.05</v>
      </c>
      <c r="O86" s="202">
        <v>70.7</v>
      </c>
      <c r="P86" s="202">
        <v>17.149999999999999</v>
      </c>
      <c r="Q86" s="202">
        <v>8.66</v>
      </c>
      <c r="R86" s="202">
        <v>17.87</v>
      </c>
      <c r="S86" s="202">
        <v>11.12</v>
      </c>
      <c r="T86" s="202">
        <v>0</v>
      </c>
      <c r="U86" s="202">
        <v>59.6</v>
      </c>
      <c r="V86" s="202">
        <v>8.67</v>
      </c>
      <c r="W86" s="202">
        <v>18.670000000000002</v>
      </c>
      <c r="X86" s="202">
        <v>62.5</v>
      </c>
      <c r="Y86" s="202">
        <v>0</v>
      </c>
      <c r="Z86">
        <v>0</v>
      </c>
      <c r="AA86" s="202">
        <v>14.03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80.11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117.68</v>
      </c>
      <c r="AQ86" s="202">
        <v>38.020000000000003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182.33</v>
      </c>
      <c r="L87" s="202">
        <v>9.06</v>
      </c>
      <c r="M87" s="202">
        <v>61.19</v>
      </c>
      <c r="N87" s="202">
        <v>50.05</v>
      </c>
      <c r="O87" s="202">
        <v>70.7</v>
      </c>
      <c r="P87" s="202">
        <v>17.149999999999999</v>
      </c>
      <c r="Q87" s="202">
        <v>8.66</v>
      </c>
      <c r="R87" s="202">
        <v>17.87</v>
      </c>
      <c r="S87" s="202">
        <v>11.12</v>
      </c>
      <c r="T87" s="202">
        <v>0</v>
      </c>
      <c r="U87" s="202">
        <v>59.6</v>
      </c>
      <c r="V87" s="202">
        <v>8.67</v>
      </c>
      <c r="W87" s="202">
        <v>18.670000000000002</v>
      </c>
      <c r="X87" s="202">
        <v>62.5</v>
      </c>
      <c r="Y87" s="202">
        <v>0</v>
      </c>
      <c r="Z87">
        <v>0</v>
      </c>
      <c r="AA87" s="202">
        <v>14.03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83.76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117.68</v>
      </c>
      <c r="AQ87" s="202">
        <v>38.020000000000003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182.33</v>
      </c>
      <c r="L88" s="202">
        <v>9.06</v>
      </c>
      <c r="M88" s="202">
        <v>61.19</v>
      </c>
      <c r="N88" s="202">
        <v>50.05</v>
      </c>
      <c r="O88" s="202">
        <v>70.7</v>
      </c>
      <c r="P88" s="202">
        <v>17.149999999999999</v>
      </c>
      <c r="Q88" s="202">
        <v>8.66</v>
      </c>
      <c r="R88" s="202">
        <v>17.87</v>
      </c>
      <c r="S88" s="202">
        <v>11.12</v>
      </c>
      <c r="T88" s="202">
        <v>0</v>
      </c>
      <c r="U88" s="202">
        <v>59.6</v>
      </c>
      <c r="V88" s="202">
        <v>8.67</v>
      </c>
      <c r="W88" s="202">
        <v>18.670000000000002</v>
      </c>
      <c r="X88" s="202">
        <v>62.5</v>
      </c>
      <c r="Y88" s="202">
        <v>0</v>
      </c>
      <c r="Z88">
        <v>0</v>
      </c>
      <c r="AA88" s="202">
        <v>14.03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83.76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117.68</v>
      </c>
      <c r="AQ88" s="202">
        <v>38.020000000000003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187.12</v>
      </c>
      <c r="L89" s="202">
        <v>9.06</v>
      </c>
      <c r="M89" s="202">
        <v>61.19</v>
      </c>
      <c r="N89" s="202">
        <v>50.05</v>
      </c>
      <c r="O89" s="202">
        <v>70.7</v>
      </c>
      <c r="P89" s="202">
        <v>16.78</v>
      </c>
      <c r="Q89" s="202">
        <v>8.66</v>
      </c>
      <c r="R89" s="202">
        <v>17.87</v>
      </c>
      <c r="S89" s="202">
        <v>11.12</v>
      </c>
      <c r="T89" s="202">
        <v>0</v>
      </c>
      <c r="U89" s="202">
        <v>59.6</v>
      </c>
      <c r="V89" s="202">
        <v>8.67</v>
      </c>
      <c r="W89" s="202">
        <v>18.670000000000002</v>
      </c>
      <c r="X89" s="202">
        <v>62.5</v>
      </c>
      <c r="Y89" s="202">
        <v>0</v>
      </c>
      <c r="Z89">
        <v>0</v>
      </c>
      <c r="AA89" s="202">
        <v>14.03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83.76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117.68</v>
      </c>
      <c r="AQ89" s="202">
        <v>38.020000000000003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201.52</v>
      </c>
      <c r="L90" s="202">
        <v>9.06</v>
      </c>
      <c r="M90" s="202">
        <v>61.19</v>
      </c>
      <c r="N90" s="202">
        <v>50.05</v>
      </c>
      <c r="O90" s="202">
        <v>70.7</v>
      </c>
      <c r="P90" s="202">
        <v>16.78</v>
      </c>
      <c r="Q90" s="202">
        <v>8.66</v>
      </c>
      <c r="R90" s="202">
        <v>17.87</v>
      </c>
      <c r="S90" s="202">
        <v>11.12</v>
      </c>
      <c r="T90" s="202">
        <v>0</v>
      </c>
      <c r="U90" s="202">
        <v>59.6</v>
      </c>
      <c r="V90" s="202">
        <v>8.67</v>
      </c>
      <c r="W90" s="202">
        <v>18.670000000000002</v>
      </c>
      <c r="X90" s="202">
        <v>62.5</v>
      </c>
      <c r="Y90" s="202">
        <v>0</v>
      </c>
      <c r="Z90">
        <v>0</v>
      </c>
      <c r="AA90" s="202">
        <v>14.03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83.76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117.68</v>
      </c>
      <c r="AQ90" s="202">
        <v>38.020000000000003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221.87</v>
      </c>
      <c r="L91" s="202">
        <v>9.06</v>
      </c>
      <c r="M91" s="202">
        <v>61.19</v>
      </c>
      <c r="N91" s="202">
        <v>50.05</v>
      </c>
      <c r="O91" s="202">
        <v>70.7</v>
      </c>
      <c r="P91" s="202">
        <v>16.78</v>
      </c>
      <c r="Q91" s="202">
        <v>8.66</v>
      </c>
      <c r="R91" s="202">
        <v>17.87</v>
      </c>
      <c r="S91" s="202">
        <v>11.12</v>
      </c>
      <c r="T91" s="202">
        <v>0</v>
      </c>
      <c r="U91" s="202">
        <v>59.6</v>
      </c>
      <c r="V91" s="202">
        <v>8.67</v>
      </c>
      <c r="W91" s="202">
        <v>18.670000000000002</v>
      </c>
      <c r="X91" s="202">
        <v>62.5</v>
      </c>
      <c r="Y91" s="202">
        <v>0</v>
      </c>
      <c r="Z91">
        <v>0</v>
      </c>
      <c r="AA91" s="202">
        <v>14.03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80.2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117.68</v>
      </c>
      <c r="AQ91" s="202">
        <v>38.020000000000003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244.52</v>
      </c>
      <c r="L92" s="202">
        <v>9.06</v>
      </c>
      <c r="M92" s="202">
        <v>61.19</v>
      </c>
      <c r="N92" s="202">
        <v>50.05</v>
      </c>
      <c r="O92" s="202">
        <v>70.7</v>
      </c>
      <c r="P92" s="202">
        <v>16.78</v>
      </c>
      <c r="Q92" s="202">
        <v>8.66</v>
      </c>
      <c r="R92" s="202">
        <v>17.87</v>
      </c>
      <c r="S92" s="202">
        <v>11.12</v>
      </c>
      <c r="T92" s="202">
        <v>0</v>
      </c>
      <c r="U92" s="202">
        <v>59.6</v>
      </c>
      <c r="V92" s="202">
        <v>8.67</v>
      </c>
      <c r="W92" s="202">
        <v>18.670000000000002</v>
      </c>
      <c r="X92" s="202">
        <v>62.5</v>
      </c>
      <c r="Y92" s="202">
        <v>0</v>
      </c>
      <c r="Z92">
        <v>0</v>
      </c>
      <c r="AA92" s="202">
        <v>14.03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80.2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117.68</v>
      </c>
      <c r="AQ92" s="202">
        <v>38.020000000000003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254.81</v>
      </c>
      <c r="L93" s="202">
        <v>9.06</v>
      </c>
      <c r="M93" s="202">
        <v>61.19</v>
      </c>
      <c r="N93" s="202">
        <v>50.05</v>
      </c>
      <c r="O93" s="202">
        <v>70.7</v>
      </c>
      <c r="P93" s="202">
        <v>16.78</v>
      </c>
      <c r="Q93" s="202">
        <v>8.66</v>
      </c>
      <c r="R93" s="202">
        <v>17.87</v>
      </c>
      <c r="S93" s="202">
        <v>11.12</v>
      </c>
      <c r="T93" s="202">
        <v>0</v>
      </c>
      <c r="U93" s="202">
        <v>59.6</v>
      </c>
      <c r="V93" s="202">
        <v>8.67</v>
      </c>
      <c r="W93" s="202">
        <v>18.670000000000002</v>
      </c>
      <c r="X93" s="202">
        <v>62.5</v>
      </c>
      <c r="Y93" s="202">
        <v>0</v>
      </c>
      <c r="Z93">
        <v>0</v>
      </c>
      <c r="AA93" s="202">
        <v>14.03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117.68</v>
      </c>
      <c r="AQ93" s="202">
        <v>38.020000000000003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244.52</v>
      </c>
      <c r="L94" s="202">
        <v>9.06</v>
      </c>
      <c r="M94" s="202">
        <v>61.19</v>
      </c>
      <c r="N94" s="202">
        <v>50.05</v>
      </c>
      <c r="O94" s="202">
        <v>70.7</v>
      </c>
      <c r="P94" s="202">
        <v>16.78</v>
      </c>
      <c r="Q94" s="202">
        <v>8.66</v>
      </c>
      <c r="R94" s="202">
        <v>17.87</v>
      </c>
      <c r="S94" s="202">
        <v>11.12</v>
      </c>
      <c r="T94" s="202">
        <v>0</v>
      </c>
      <c r="U94" s="202">
        <v>59.6</v>
      </c>
      <c r="V94" s="202">
        <v>8.67</v>
      </c>
      <c r="W94" s="202">
        <v>18.670000000000002</v>
      </c>
      <c r="X94" s="202">
        <v>62.5</v>
      </c>
      <c r="Y94" s="202">
        <v>0</v>
      </c>
      <c r="Z94">
        <v>0</v>
      </c>
      <c r="AA94" s="202">
        <v>14.03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117.68</v>
      </c>
      <c r="AQ94" s="202">
        <v>38.020000000000003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244.52</v>
      </c>
      <c r="L95" s="202">
        <v>9.06</v>
      </c>
      <c r="M95" s="202">
        <v>61.19</v>
      </c>
      <c r="N95" s="202">
        <v>50.05</v>
      </c>
      <c r="O95" s="202">
        <v>70.7</v>
      </c>
      <c r="P95" s="202">
        <v>16.78</v>
      </c>
      <c r="Q95" s="202">
        <v>8.66</v>
      </c>
      <c r="R95" s="202">
        <v>17.87</v>
      </c>
      <c r="S95" s="202">
        <v>11.12</v>
      </c>
      <c r="T95" s="202">
        <v>0</v>
      </c>
      <c r="U95" s="202">
        <v>59.6</v>
      </c>
      <c r="V95" s="202">
        <v>8.67</v>
      </c>
      <c r="W95" s="202">
        <v>18.670000000000002</v>
      </c>
      <c r="X95" s="202">
        <v>62.5</v>
      </c>
      <c r="Y95" s="202">
        <v>0</v>
      </c>
      <c r="Z95">
        <v>0</v>
      </c>
      <c r="AA95" s="202">
        <v>14.03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117.68</v>
      </c>
      <c r="AQ95" s="202">
        <v>38.020000000000003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244.52</v>
      </c>
      <c r="L96" s="202">
        <v>9.06</v>
      </c>
      <c r="M96" s="202">
        <v>61.19</v>
      </c>
      <c r="N96" s="202">
        <v>50.05</v>
      </c>
      <c r="O96" s="202">
        <v>70.7</v>
      </c>
      <c r="P96" s="202">
        <v>16.78</v>
      </c>
      <c r="Q96" s="202">
        <v>8.66</v>
      </c>
      <c r="R96" s="202">
        <v>17.87</v>
      </c>
      <c r="S96" s="202">
        <v>11.12</v>
      </c>
      <c r="T96" s="202">
        <v>0</v>
      </c>
      <c r="U96" s="202">
        <v>59.6</v>
      </c>
      <c r="V96" s="202">
        <v>8.67</v>
      </c>
      <c r="W96" s="202">
        <v>18.670000000000002</v>
      </c>
      <c r="X96" s="202">
        <v>62.5</v>
      </c>
      <c r="Y96" s="202">
        <v>0</v>
      </c>
      <c r="Z96">
        <v>0</v>
      </c>
      <c r="AA96" s="202">
        <v>14.03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117.68</v>
      </c>
      <c r="AQ96" s="202">
        <v>38.020000000000003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244.52</v>
      </c>
      <c r="L97" s="202">
        <v>9.06</v>
      </c>
      <c r="M97" s="202">
        <v>61.19</v>
      </c>
      <c r="N97" s="202">
        <v>50.05</v>
      </c>
      <c r="O97" s="202">
        <v>70.7</v>
      </c>
      <c r="P97" s="202">
        <v>16.78</v>
      </c>
      <c r="Q97" s="202">
        <v>8.66</v>
      </c>
      <c r="R97" s="202">
        <v>17.87</v>
      </c>
      <c r="S97" s="202">
        <v>11.12</v>
      </c>
      <c r="T97" s="202">
        <v>0</v>
      </c>
      <c r="U97" s="202">
        <v>59.6</v>
      </c>
      <c r="V97" s="202">
        <v>8.67</v>
      </c>
      <c r="W97" s="202">
        <v>18.670000000000002</v>
      </c>
      <c r="X97" s="202">
        <v>62.5</v>
      </c>
      <c r="Y97" s="202">
        <v>0</v>
      </c>
      <c r="Z97">
        <v>0</v>
      </c>
      <c r="AA97" s="202">
        <v>14.03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117.68</v>
      </c>
      <c r="AQ97" s="202">
        <v>38.020000000000003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244.52</v>
      </c>
      <c r="L98" s="202">
        <v>9.06</v>
      </c>
      <c r="M98" s="202">
        <v>61.19</v>
      </c>
      <c r="N98" s="202">
        <v>50.05</v>
      </c>
      <c r="O98" s="202">
        <v>70.7</v>
      </c>
      <c r="P98" s="202">
        <v>16.78</v>
      </c>
      <c r="Q98" s="202">
        <v>8.66</v>
      </c>
      <c r="R98" s="202">
        <v>17.87</v>
      </c>
      <c r="S98" s="202">
        <v>11.12</v>
      </c>
      <c r="T98" s="202">
        <v>0</v>
      </c>
      <c r="U98" s="202">
        <v>59.6</v>
      </c>
      <c r="V98" s="202">
        <v>8.67</v>
      </c>
      <c r="W98" s="202">
        <v>18.670000000000002</v>
      </c>
      <c r="X98" s="202">
        <v>62.5</v>
      </c>
      <c r="Y98" s="202">
        <v>0</v>
      </c>
      <c r="Z98">
        <v>0</v>
      </c>
      <c r="AA98" s="202">
        <v>14.03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117.68</v>
      </c>
      <c r="AQ98" s="202">
        <v>38.020000000000003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5.1575550000000021</v>
      </c>
      <c r="L99">
        <f t="shared" si="0"/>
        <v>0.2125799999999996</v>
      </c>
      <c r="M99">
        <f t="shared" si="0"/>
        <v>1.4685599999999979</v>
      </c>
      <c r="N99">
        <f t="shared" si="0"/>
        <v>1.201200000000002</v>
      </c>
      <c r="O99">
        <f t="shared" si="0"/>
        <v>1.6967999999999972</v>
      </c>
      <c r="P99">
        <f t="shared" si="0"/>
        <v>0.45617500000000027</v>
      </c>
      <c r="Q99">
        <f t="shared" si="0"/>
        <v>0.20795749999999991</v>
      </c>
      <c r="R99">
        <f t="shared" si="0"/>
        <v>0.42901999999999901</v>
      </c>
      <c r="S99">
        <f t="shared" si="0"/>
        <v>0.26693749999999999</v>
      </c>
      <c r="T99">
        <f t="shared" si="0"/>
        <v>0</v>
      </c>
      <c r="U99">
        <f t="shared" si="0"/>
        <v>1.4304000000000014</v>
      </c>
      <c r="V99">
        <f t="shared" si="0"/>
        <v>0.20994749999999968</v>
      </c>
      <c r="W99">
        <f t="shared" si="0"/>
        <v>0.4481600000000005</v>
      </c>
      <c r="X99">
        <f t="shared" si="0"/>
        <v>1.4998675000000001</v>
      </c>
      <c r="Y99">
        <f t="shared" si="0"/>
        <v>0</v>
      </c>
      <c r="Z99">
        <f t="shared" si="0"/>
        <v>0</v>
      </c>
      <c r="AA99">
        <f t="shared" si="0"/>
        <v>0.33858000000000005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2.024647499999999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2.8254975000000027</v>
      </c>
      <c r="AQ99">
        <f t="shared" ref="AQ99:AT99" si="1">SUM(AQ3:AQ98)/4000</f>
        <v>0.91611999999999905</v>
      </c>
      <c r="AR99">
        <f t="shared" si="1"/>
        <v>0.46578249999999999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40.299999999999997</v>
      </c>
      <c r="L3" s="202">
        <v>22.07</v>
      </c>
      <c r="M3" s="202">
        <v>0</v>
      </c>
      <c r="N3" s="202">
        <v>28.94</v>
      </c>
      <c r="O3" s="202">
        <v>48.6</v>
      </c>
      <c r="P3" s="202">
        <v>49.53</v>
      </c>
      <c r="Q3" s="202">
        <v>2.88</v>
      </c>
      <c r="R3" s="202">
        <v>5.76</v>
      </c>
      <c r="S3" s="202">
        <v>3.84</v>
      </c>
      <c r="T3" s="202">
        <v>0</v>
      </c>
      <c r="U3" s="202">
        <v>317.58999999999997</v>
      </c>
      <c r="V3" s="202">
        <v>3.1</v>
      </c>
      <c r="W3" s="202">
        <v>5.76</v>
      </c>
      <c r="X3" s="202">
        <v>23.99</v>
      </c>
      <c r="Y3" s="202">
        <v>0</v>
      </c>
      <c r="Z3">
        <v>0</v>
      </c>
      <c r="AA3" s="202">
        <v>8.15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33.590000000000003</v>
      </c>
      <c r="AQ3" s="202">
        <v>11.53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40.299999999999997</v>
      </c>
      <c r="L4" s="202">
        <v>22.07</v>
      </c>
      <c r="M4" s="202">
        <v>0</v>
      </c>
      <c r="N4" s="202">
        <v>28.94</v>
      </c>
      <c r="O4" s="202">
        <v>48.6</v>
      </c>
      <c r="P4" s="202">
        <v>49.53</v>
      </c>
      <c r="Q4" s="202">
        <v>2.88</v>
      </c>
      <c r="R4" s="202">
        <v>5.76</v>
      </c>
      <c r="S4" s="202">
        <v>3.84</v>
      </c>
      <c r="T4" s="202">
        <v>0</v>
      </c>
      <c r="U4" s="202">
        <v>317.58999999999997</v>
      </c>
      <c r="V4" s="202">
        <v>2.88</v>
      </c>
      <c r="W4" s="202">
        <v>5.76</v>
      </c>
      <c r="X4" s="202">
        <v>23.99</v>
      </c>
      <c r="Y4" s="202">
        <v>0</v>
      </c>
      <c r="Z4">
        <v>0</v>
      </c>
      <c r="AA4" s="202">
        <v>8.15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33.590000000000003</v>
      </c>
      <c r="AQ4" s="202">
        <v>11.53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40.299999999999997</v>
      </c>
      <c r="L5" s="202">
        <v>22.07</v>
      </c>
      <c r="M5" s="202">
        <v>0</v>
      </c>
      <c r="N5" s="202">
        <v>28.94</v>
      </c>
      <c r="O5" s="202">
        <v>48.6</v>
      </c>
      <c r="P5" s="202">
        <v>49.53</v>
      </c>
      <c r="Q5" s="202">
        <v>2.88</v>
      </c>
      <c r="R5" s="202">
        <v>5.76</v>
      </c>
      <c r="S5" s="202">
        <v>3.84</v>
      </c>
      <c r="T5" s="202">
        <v>0</v>
      </c>
      <c r="U5" s="202">
        <v>317.58999999999997</v>
      </c>
      <c r="V5" s="202">
        <v>2.88</v>
      </c>
      <c r="W5" s="202">
        <v>5.76</v>
      </c>
      <c r="X5" s="202">
        <v>19.190000000000001</v>
      </c>
      <c r="Y5" s="202">
        <v>0</v>
      </c>
      <c r="Z5">
        <v>0</v>
      </c>
      <c r="AA5" s="202">
        <v>8.15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33.590000000000003</v>
      </c>
      <c r="AQ5" s="202">
        <v>11.53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40.299999999999997</v>
      </c>
      <c r="L6" s="202">
        <v>22.07</v>
      </c>
      <c r="M6" s="202">
        <v>0</v>
      </c>
      <c r="N6" s="202">
        <v>28.94</v>
      </c>
      <c r="O6" s="202">
        <v>48.6</v>
      </c>
      <c r="P6" s="202">
        <v>49.53</v>
      </c>
      <c r="Q6" s="202">
        <v>2.88</v>
      </c>
      <c r="R6" s="202">
        <v>5.76</v>
      </c>
      <c r="S6" s="202">
        <v>3.84</v>
      </c>
      <c r="T6" s="202">
        <v>0</v>
      </c>
      <c r="U6" s="202">
        <v>317.58999999999997</v>
      </c>
      <c r="V6" s="202">
        <v>2.88</v>
      </c>
      <c r="W6" s="202">
        <v>5.76</v>
      </c>
      <c r="X6" s="202">
        <v>19.190000000000001</v>
      </c>
      <c r="Y6" s="202">
        <v>0</v>
      </c>
      <c r="Z6">
        <v>0</v>
      </c>
      <c r="AA6" s="202">
        <v>8.15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33.590000000000003</v>
      </c>
      <c r="AQ6" s="202">
        <v>11.53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40.299999999999997</v>
      </c>
      <c r="L7" s="202">
        <v>22.07</v>
      </c>
      <c r="M7" s="202">
        <v>0</v>
      </c>
      <c r="N7" s="202">
        <v>28.94</v>
      </c>
      <c r="O7" s="202">
        <v>48.6</v>
      </c>
      <c r="P7" s="202">
        <v>49.53</v>
      </c>
      <c r="Q7" s="202">
        <v>2.88</v>
      </c>
      <c r="R7" s="202">
        <v>5.76</v>
      </c>
      <c r="S7" s="202">
        <v>3.84</v>
      </c>
      <c r="T7" s="202">
        <v>0</v>
      </c>
      <c r="U7" s="202">
        <v>317.58999999999997</v>
      </c>
      <c r="V7" s="202">
        <v>2.88</v>
      </c>
      <c r="W7" s="202">
        <v>5.76</v>
      </c>
      <c r="X7" s="202">
        <v>19.190000000000001</v>
      </c>
      <c r="Y7" s="202">
        <v>0</v>
      </c>
      <c r="Z7">
        <v>0</v>
      </c>
      <c r="AA7" s="202">
        <v>8.15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33.590000000000003</v>
      </c>
      <c r="AQ7" s="202">
        <v>11.53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40.299999999999997</v>
      </c>
      <c r="L8" s="202">
        <v>22.07</v>
      </c>
      <c r="M8" s="202">
        <v>0</v>
      </c>
      <c r="N8" s="202">
        <v>28.94</v>
      </c>
      <c r="O8" s="202">
        <v>48.6</v>
      </c>
      <c r="P8" s="202">
        <v>49.53</v>
      </c>
      <c r="Q8" s="202">
        <v>2.88</v>
      </c>
      <c r="R8" s="202">
        <v>5.76</v>
      </c>
      <c r="S8" s="202">
        <v>3.84</v>
      </c>
      <c r="T8" s="202">
        <v>0</v>
      </c>
      <c r="U8" s="202">
        <v>317.58999999999997</v>
      </c>
      <c r="V8" s="202">
        <v>2.88</v>
      </c>
      <c r="W8" s="202">
        <v>5.76</v>
      </c>
      <c r="X8" s="202">
        <v>19.190000000000001</v>
      </c>
      <c r="Y8" s="202">
        <v>0</v>
      </c>
      <c r="Z8">
        <v>0</v>
      </c>
      <c r="AA8" s="202">
        <v>8.15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33.590000000000003</v>
      </c>
      <c r="AQ8" s="202">
        <v>11.53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40.299999999999997</v>
      </c>
      <c r="L9" s="202">
        <v>22.07</v>
      </c>
      <c r="M9" s="202">
        <v>0</v>
      </c>
      <c r="N9" s="202">
        <v>28.94</v>
      </c>
      <c r="O9" s="202">
        <v>48.6</v>
      </c>
      <c r="P9" s="202">
        <v>49.53</v>
      </c>
      <c r="Q9" s="202">
        <v>2.88</v>
      </c>
      <c r="R9" s="202">
        <v>5.76</v>
      </c>
      <c r="S9" s="202">
        <v>3.84</v>
      </c>
      <c r="T9" s="202">
        <v>0</v>
      </c>
      <c r="U9" s="202">
        <v>317.58999999999997</v>
      </c>
      <c r="V9" s="202">
        <v>2.88</v>
      </c>
      <c r="W9" s="202">
        <v>5.76</v>
      </c>
      <c r="X9" s="202">
        <v>30.71</v>
      </c>
      <c r="Y9" s="202">
        <v>0</v>
      </c>
      <c r="Z9">
        <v>0</v>
      </c>
      <c r="AA9" s="202">
        <v>8.15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33.590000000000003</v>
      </c>
      <c r="AQ9" s="202">
        <v>11.53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40.299999999999997</v>
      </c>
      <c r="L10" s="202">
        <v>22.07</v>
      </c>
      <c r="M10" s="202">
        <v>0</v>
      </c>
      <c r="N10" s="202">
        <v>28.94</v>
      </c>
      <c r="O10" s="202">
        <v>48.6</v>
      </c>
      <c r="P10" s="202">
        <v>49.53</v>
      </c>
      <c r="Q10" s="202">
        <v>2.88</v>
      </c>
      <c r="R10" s="202">
        <v>5.76</v>
      </c>
      <c r="S10" s="202">
        <v>3.84</v>
      </c>
      <c r="T10" s="202">
        <v>0</v>
      </c>
      <c r="U10" s="202">
        <v>317.58999999999997</v>
      </c>
      <c r="V10" s="202">
        <v>2.88</v>
      </c>
      <c r="W10" s="202">
        <v>5.76</v>
      </c>
      <c r="X10" s="202">
        <v>36.15</v>
      </c>
      <c r="Y10" s="202">
        <v>0</v>
      </c>
      <c r="Z10">
        <v>0</v>
      </c>
      <c r="AA10" s="202">
        <v>8.15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33.590000000000003</v>
      </c>
      <c r="AQ10" s="202">
        <v>11.53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40.299999999999997</v>
      </c>
      <c r="L11" s="202">
        <v>22.07</v>
      </c>
      <c r="M11" s="202">
        <v>0</v>
      </c>
      <c r="N11" s="202">
        <v>28.94</v>
      </c>
      <c r="O11" s="202">
        <v>48.6</v>
      </c>
      <c r="P11" s="202">
        <v>49.53</v>
      </c>
      <c r="Q11" s="202">
        <v>2.88</v>
      </c>
      <c r="R11" s="202">
        <v>5.76</v>
      </c>
      <c r="S11" s="202">
        <v>3.84</v>
      </c>
      <c r="T11" s="202">
        <v>0</v>
      </c>
      <c r="U11" s="202">
        <v>317.58999999999997</v>
      </c>
      <c r="V11" s="202">
        <v>2.88</v>
      </c>
      <c r="W11" s="202">
        <v>5.76</v>
      </c>
      <c r="X11" s="202">
        <v>36.15</v>
      </c>
      <c r="Y11" s="202">
        <v>0</v>
      </c>
      <c r="Z11">
        <v>0</v>
      </c>
      <c r="AA11" s="202">
        <v>8.15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33.590000000000003</v>
      </c>
      <c r="AQ11" s="202">
        <v>11.53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40.299999999999997</v>
      </c>
      <c r="L12" s="202">
        <v>22.07</v>
      </c>
      <c r="M12" s="202">
        <v>0</v>
      </c>
      <c r="N12" s="202">
        <v>28.94</v>
      </c>
      <c r="O12" s="202">
        <v>48.6</v>
      </c>
      <c r="P12" s="202">
        <v>49.53</v>
      </c>
      <c r="Q12" s="202">
        <v>2.88</v>
      </c>
      <c r="R12" s="202">
        <v>5.76</v>
      </c>
      <c r="S12" s="202">
        <v>3.84</v>
      </c>
      <c r="T12" s="202">
        <v>0</v>
      </c>
      <c r="U12" s="202">
        <v>317.58999999999997</v>
      </c>
      <c r="V12" s="202">
        <v>2.88</v>
      </c>
      <c r="W12" s="202">
        <v>5.76</v>
      </c>
      <c r="X12" s="202">
        <v>36.15</v>
      </c>
      <c r="Y12" s="202">
        <v>0</v>
      </c>
      <c r="Z12">
        <v>0</v>
      </c>
      <c r="AA12" s="202">
        <v>8.15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33.590000000000003</v>
      </c>
      <c r="AQ12" s="202">
        <v>11.53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40.299999999999997</v>
      </c>
      <c r="L13" s="202">
        <v>22.07</v>
      </c>
      <c r="M13" s="202">
        <v>0</v>
      </c>
      <c r="N13" s="202">
        <v>28.94</v>
      </c>
      <c r="O13" s="202">
        <v>48.6</v>
      </c>
      <c r="P13" s="202">
        <v>49.53</v>
      </c>
      <c r="Q13" s="202">
        <v>2.88</v>
      </c>
      <c r="R13" s="202">
        <v>5.76</v>
      </c>
      <c r="S13" s="202">
        <v>3.84</v>
      </c>
      <c r="T13" s="202">
        <v>0</v>
      </c>
      <c r="U13" s="202">
        <v>317.58999999999997</v>
      </c>
      <c r="V13" s="202">
        <v>2.88</v>
      </c>
      <c r="W13" s="202">
        <v>5.76</v>
      </c>
      <c r="X13" s="202">
        <v>30.71</v>
      </c>
      <c r="Y13" s="202">
        <v>0</v>
      </c>
      <c r="Z13">
        <v>0</v>
      </c>
      <c r="AA13" s="202">
        <v>8.15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33.590000000000003</v>
      </c>
      <c r="AQ13" s="202">
        <v>11.53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40.299999999999997</v>
      </c>
      <c r="L14" s="202">
        <v>22.07</v>
      </c>
      <c r="M14" s="202">
        <v>0</v>
      </c>
      <c r="N14" s="202">
        <v>28.94</v>
      </c>
      <c r="O14" s="202">
        <v>48.6</v>
      </c>
      <c r="P14" s="202">
        <v>49.53</v>
      </c>
      <c r="Q14" s="202">
        <v>2.88</v>
      </c>
      <c r="R14" s="202">
        <v>5.76</v>
      </c>
      <c r="S14" s="202">
        <v>3.84</v>
      </c>
      <c r="T14" s="202">
        <v>0</v>
      </c>
      <c r="U14" s="202">
        <v>317.58999999999997</v>
      </c>
      <c r="V14" s="202">
        <v>2.88</v>
      </c>
      <c r="W14" s="202">
        <v>5.76</v>
      </c>
      <c r="X14" s="202">
        <v>30.71</v>
      </c>
      <c r="Y14" s="202">
        <v>0</v>
      </c>
      <c r="Z14">
        <v>0</v>
      </c>
      <c r="AA14" s="202">
        <v>8.15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33.590000000000003</v>
      </c>
      <c r="AQ14" s="202">
        <v>11.53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40.299999999999997</v>
      </c>
      <c r="L15" s="202">
        <v>22.07</v>
      </c>
      <c r="M15" s="202">
        <v>0</v>
      </c>
      <c r="N15" s="202">
        <v>28.94</v>
      </c>
      <c r="O15" s="202">
        <v>48.6</v>
      </c>
      <c r="P15" s="202">
        <v>49.53</v>
      </c>
      <c r="Q15" s="202">
        <v>2.88</v>
      </c>
      <c r="R15" s="202">
        <v>5.76</v>
      </c>
      <c r="S15" s="202">
        <v>3.84</v>
      </c>
      <c r="T15" s="202">
        <v>0</v>
      </c>
      <c r="U15" s="202">
        <v>317.58999999999997</v>
      </c>
      <c r="V15" s="202">
        <v>2.88</v>
      </c>
      <c r="W15" s="202">
        <v>5.76</v>
      </c>
      <c r="X15" s="202">
        <v>19.190000000000001</v>
      </c>
      <c r="Y15" s="202">
        <v>0</v>
      </c>
      <c r="Z15">
        <v>0</v>
      </c>
      <c r="AA15" s="202">
        <v>8.15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33.590000000000003</v>
      </c>
      <c r="AQ15" s="202">
        <v>11.53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40.299999999999997</v>
      </c>
      <c r="L16" s="202">
        <v>22.07</v>
      </c>
      <c r="M16" s="202">
        <v>0</v>
      </c>
      <c r="N16" s="202">
        <v>28.94</v>
      </c>
      <c r="O16" s="202">
        <v>48.6</v>
      </c>
      <c r="P16" s="202">
        <v>49.53</v>
      </c>
      <c r="Q16" s="202">
        <v>2.88</v>
      </c>
      <c r="R16" s="202">
        <v>5.76</v>
      </c>
      <c r="S16" s="202">
        <v>3.84</v>
      </c>
      <c r="T16" s="202">
        <v>0</v>
      </c>
      <c r="U16" s="202">
        <v>317.58999999999997</v>
      </c>
      <c r="V16" s="202">
        <v>2.88</v>
      </c>
      <c r="W16" s="202">
        <v>5.76</v>
      </c>
      <c r="X16" s="202">
        <v>19.190000000000001</v>
      </c>
      <c r="Y16" s="202">
        <v>0</v>
      </c>
      <c r="Z16">
        <v>0</v>
      </c>
      <c r="AA16" s="202">
        <v>8.15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33.590000000000003</v>
      </c>
      <c r="AQ16" s="202">
        <v>11.53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40.299999999999997</v>
      </c>
      <c r="L17" s="202">
        <v>22.07</v>
      </c>
      <c r="M17" s="202">
        <v>0</v>
      </c>
      <c r="N17" s="202">
        <v>28.94</v>
      </c>
      <c r="O17" s="202">
        <v>48.6</v>
      </c>
      <c r="P17" s="202">
        <v>49.53</v>
      </c>
      <c r="Q17" s="202">
        <v>2.88</v>
      </c>
      <c r="R17" s="202">
        <v>5.76</v>
      </c>
      <c r="S17" s="202">
        <v>3.84</v>
      </c>
      <c r="T17" s="202">
        <v>0</v>
      </c>
      <c r="U17" s="202">
        <v>317.58999999999997</v>
      </c>
      <c r="V17" s="202">
        <v>2.88</v>
      </c>
      <c r="W17" s="202">
        <v>5.76</v>
      </c>
      <c r="X17" s="202">
        <v>19.190000000000001</v>
      </c>
      <c r="Y17" s="202">
        <v>0</v>
      </c>
      <c r="Z17">
        <v>0</v>
      </c>
      <c r="AA17" s="202">
        <v>8.15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33.590000000000003</v>
      </c>
      <c r="AQ17" s="202">
        <v>11.53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40.299999999999997</v>
      </c>
      <c r="L18" s="202">
        <v>22.07</v>
      </c>
      <c r="M18" s="202">
        <v>0</v>
      </c>
      <c r="N18" s="202">
        <v>28.94</v>
      </c>
      <c r="O18" s="202">
        <v>48.6</v>
      </c>
      <c r="P18" s="202">
        <v>49.53</v>
      </c>
      <c r="Q18" s="202">
        <v>2.88</v>
      </c>
      <c r="R18" s="202">
        <v>5.76</v>
      </c>
      <c r="S18" s="202">
        <v>3.84</v>
      </c>
      <c r="T18" s="202">
        <v>0</v>
      </c>
      <c r="U18" s="202">
        <v>317.58999999999997</v>
      </c>
      <c r="V18" s="202">
        <v>2.88</v>
      </c>
      <c r="W18" s="202">
        <v>5.76</v>
      </c>
      <c r="X18" s="202">
        <v>19.190000000000001</v>
      </c>
      <c r="Y18" s="202">
        <v>0</v>
      </c>
      <c r="Z18">
        <v>0</v>
      </c>
      <c r="AA18" s="202">
        <v>8.15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33.590000000000003</v>
      </c>
      <c r="AQ18" s="202">
        <v>11.53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40.299999999999997</v>
      </c>
      <c r="L19" s="202">
        <v>22.07</v>
      </c>
      <c r="M19" s="202">
        <v>0</v>
      </c>
      <c r="N19" s="202">
        <v>28.94</v>
      </c>
      <c r="O19" s="202">
        <v>48.6</v>
      </c>
      <c r="P19" s="202">
        <v>49.53</v>
      </c>
      <c r="Q19" s="202">
        <v>2.88</v>
      </c>
      <c r="R19" s="202">
        <v>5.76</v>
      </c>
      <c r="S19" s="202">
        <v>3.84</v>
      </c>
      <c r="T19" s="202">
        <v>0</v>
      </c>
      <c r="U19" s="202">
        <v>317.58999999999997</v>
      </c>
      <c r="V19" s="202">
        <v>2.88</v>
      </c>
      <c r="W19" s="202">
        <v>5.76</v>
      </c>
      <c r="X19" s="202">
        <v>19.190000000000001</v>
      </c>
      <c r="Y19" s="202">
        <v>0</v>
      </c>
      <c r="Z19">
        <v>0</v>
      </c>
      <c r="AA19" s="202">
        <v>8.15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33.590000000000003</v>
      </c>
      <c r="AQ19" s="202">
        <v>11.53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40.299999999999997</v>
      </c>
      <c r="L20" s="202">
        <v>22.07</v>
      </c>
      <c r="M20" s="202">
        <v>0</v>
      </c>
      <c r="N20" s="202">
        <v>28.94</v>
      </c>
      <c r="O20" s="202">
        <v>48.6</v>
      </c>
      <c r="P20" s="202">
        <v>49.53</v>
      </c>
      <c r="Q20" s="202">
        <v>2.88</v>
      </c>
      <c r="R20" s="202">
        <v>5.76</v>
      </c>
      <c r="S20" s="202">
        <v>3.84</v>
      </c>
      <c r="T20" s="202">
        <v>0</v>
      </c>
      <c r="U20" s="202">
        <v>317.58999999999997</v>
      </c>
      <c r="V20" s="202">
        <v>2.88</v>
      </c>
      <c r="W20" s="202">
        <v>5.76</v>
      </c>
      <c r="X20" s="202">
        <v>19.190000000000001</v>
      </c>
      <c r="Y20" s="202">
        <v>0</v>
      </c>
      <c r="Z20">
        <v>0</v>
      </c>
      <c r="AA20" s="202">
        <v>8.15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33.590000000000003</v>
      </c>
      <c r="AQ20" s="202">
        <v>11.53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40.299999999999997</v>
      </c>
      <c r="L21" s="202">
        <v>22.07</v>
      </c>
      <c r="M21" s="202">
        <v>0</v>
      </c>
      <c r="N21" s="202">
        <v>28.94</v>
      </c>
      <c r="O21" s="202">
        <v>48.6</v>
      </c>
      <c r="P21" s="202">
        <v>49.53</v>
      </c>
      <c r="Q21" s="202">
        <v>2.88</v>
      </c>
      <c r="R21" s="202">
        <v>5.76</v>
      </c>
      <c r="S21" s="202">
        <v>3.84</v>
      </c>
      <c r="T21" s="202">
        <v>0</v>
      </c>
      <c r="U21" s="202">
        <v>317.58999999999997</v>
      </c>
      <c r="V21" s="202">
        <v>2.88</v>
      </c>
      <c r="W21" s="202">
        <v>5.76</v>
      </c>
      <c r="X21" s="202">
        <v>19.190000000000001</v>
      </c>
      <c r="Y21" s="202">
        <v>0</v>
      </c>
      <c r="Z21">
        <v>0</v>
      </c>
      <c r="AA21" s="202">
        <v>8.15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33.590000000000003</v>
      </c>
      <c r="AQ21" s="202">
        <v>11.53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40.299999999999997</v>
      </c>
      <c r="L22" s="202">
        <v>22.07</v>
      </c>
      <c r="M22" s="202">
        <v>0</v>
      </c>
      <c r="N22" s="202">
        <v>28.94</v>
      </c>
      <c r="O22" s="202">
        <v>48.6</v>
      </c>
      <c r="P22" s="202">
        <v>49.53</v>
      </c>
      <c r="Q22" s="202">
        <v>2.88</v>
      </c>
      <c r="R22" s="202">
        <v>5.76</v>
      </c>
      <c r="S22" s="202">
        <v>3.84</v>
      </c>
      <c r="T22" s="202">
        <v>0</v>
      </c>
      <c r="U22" s="202">
        <v>317.58999999999997</v>
      </c>
      <c r="V22" s="202">
        <v>2.88</v>
      </c>
      <c r="W22" s="202">
        <v>5.76</v>
      </c>
      <c r="X22" s="202">
        <v>19.190000000000001</v>
      </c>
      <c r="Y22" s="202">
        <v>0</v>
      </c>
      <c r="Z22">
        <v>0</v>
      </c>
      <c r="AA22" s="202">
        <v>8.15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33.590000000000003</v>
      </c>
      <c r="AQ22" s="202">
        <v>11.53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40.299999999999997</v>
      </c>
      <c r="L23" s="202">
        <v>22.07</v>
      </c>
      <c r="M23" s="202">
        <v>0</v>
      </c>
      <c r="N23" s="202">
        <v>28.94</v>
      </c>
      <c r="O23" s="202">
        <v>48.6</v>
      </c>
      <c r="P23" s="202">
        <v>49.53</v>
      </c>
      <c r="Q23" s="202">
        <v>2.88</v>
      </c>
      <c r="R23" s="202">
        <v>5.76</v>
      </c>
      <c r="S23" s="202">
        <v>3.84</v>
      </c>
      <c r="T23" s="202">
        <v>0</v>
      </c>
      <c r="U23" s="202">
        <v>317.58999999999997</v>
      </c>
      <c r="V23" s="202">
        <v>2.76</v>
      </c>
      <c r="W23" s="202">
        <v>5.53</v>
      </c>
      <c r="X23" s="202">
        <v>35.840000000000003</v>
      </c>
      <c r="Y23" s="202">
        <v>0</v>
      </c>
      <c r="Z23">
        <v>0</v>
      </c>
      <c r="AA23" s="202">
        <v>8.15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33.590000000000003</v>
      </c>
      <c r="AQ23" s="202">
        <v>11.17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40.299999999999997</v>
      </c>
      <c r="L24" s="202">
        <v>22.07</v>
      </c>
      <c r="M24" s="202">
        <v>0</v>
      </c>
      <c r="N24" s="202">
        <v>28.94</v>
      </c>
      <c r="O24" s="202">
        <v>48.6</v>
      </c>
      <c r="P24" s="202">
        <v>49.53</v>
      </c>
      <c r="Q24" s="202">
        <v>2.88</v>
      </c>
      <c r="R24" s="202">
        <v>5.76</v>
      </c>
      <c r="S24" s="202">
        <v>3.84</v>
      </c>
      <c r="T24" s="202">
        <v>0</v>
      </c>
      <c r="U24" s="202">
        <v>317.58999999999997</v>
      </c>
      <c r="V24" s="202">
        <v>2.76</v>
      </c>
      <c r="W24" s="202">
        <v>5.53</v>
      </c>
      <c r="X24" s="202">
        <v>36.15</v>
      </c>
      <c r="Y24" s="202">
        <v>0</v>
      </c>
      <c r="Z24">
        <v>0</v>
      </c>
      <c r="AA24" s="202">
        <v>8.15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33.590000000000003</v>
      </c>
      <c r="AQ24" s="202">
        <v>11.17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40.299999999999997</v>
      </c>
      <c r="L25" s="202">
        <v>22.07</v>
      </c>
      <c r="M25" s="202">
        <v>0</v>
      </c>
      <c r="N25" s="202">
        <v>28.94</v>
      </c>
      <c r="O25" s="202">
        <v>48.6</v>
      </c>
      <c r="P25" s="202">
        <v>49.53</v>
      </c>
      <c r="Q25" s="202">
        <v>2.88</v>
      </c>
      <c r="R25" s="202">
        <v>5.76</v>
      </c>
      <c r="S25" s="202">
        <v>3.84</v>
      </c>
      <c r="T25" s="202">
        <v>0</v>
      </c>
      <c r="U25" s="202">
        <v>317.58999999999997</v>
      </c>
      <c r="V25" s="202">
        <v>2.76</v>
      </c>
      <c r="W25" s="202">
        <v>5.53</v>
      </c>
      <c r="X25" s="202">
        <v>36.15</v>
      </c>
      <c r="Y25" s="202">
        <v>0</v>
      </c>
      <c r="Z25">
        <v>0</v>
      </c>
      <c r="AA25" s="202">
        <v>8.15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33.590000000000003</v>
      </c>
      <c r="AQ25" s="202">
        <v>11.17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40.299999999999997</v>
      </c>
      <c r="L26" s="202">
        <v>22.07</v>
      </c>
      <c r="M26" s="202">
        <v>0</v>
      </c>
      <c r="N26" s="202">
        <v>28.94</v>
      </c>
      <c r="O26" s="202">
        <v>48.6</v>
      </c>
      <c r="P26" s="202">
        <v>49.53</v>
      </c>
      <c r="Q26" s="202">
        <v>2.88</v>
      </c>
      <c r="R26" s="202">
        <v>5.76</v>
      </c>
      <c r="S26" s="202">
        <v>3.84</v>
      </c>
      <c r="T26" s="202">
        <v>0</v>
      </c>
      <c r="U26" s="202">
        <v>317.58999999999997</v>
      </c>
      <c r="V26" s="202">
        <v>2.76</v>
      </c>
      <c r="W26" s="202">
        <v>5.53</v>
      </c>
      <c r="X26" s="202">
        <v>36.15</v>
      </c>
      <c r="Y26" s="202">
        <v>0</v>
      </c>
      <c r="Z26">
        <v>0</v>
      </c>
      <c r="AA26" s="202">
        <v>8.15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33.590000000000003</v>
      </c>
      <c r="AQ26" s="202">
        <v>11.17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40.299999999999997</v>
      </c>
      <c r="L27" s="202">
        <v>22.07</v>
      </c>
      <c r="M27" s="202">
        <v>0</v>
      </c>
      <c r="N27" s="202">
        <v>28.94</v>
      </c>
      <c r="O27" s="202">
        <v>48.6</v>
      </c>
      <c r="P27" s="202">
        <v>49.53</v>
      </c>
      <c r="Q27" s="202">
        <v>2.88</v>
      </c>
      <c r="R27" s="202">
        <v>5.76</v>
      </c>
      <c r="S27" s="202">
        <v>3.84</v>
      </c>
      <c r="T27" s="202">
        <v>0</v>
      </c>
      <c r="U27" s="202">
        <v>317.58999999999997</v>
      </c>
      <c r="V27" s="202">
        <v>2.76</v>
      </c>
      <c r="W27" s="202">
        <v>5.53</v>
      </c>
      <c r="X27" s="202">
        <v>36.15</v>
      </c>
      <c r="Y27" s="202">
        <v>0</v>
      </c>
      <c r="Z27">
        <v>0</v>
      </c>
      <c r="AA27" s="202">
        <v>8.15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33.590000000000003</v>
      </c>
      <c r="AQ27" s="202">
        <v>11.17</v>
      </c>
      <c r="AR27" s="202">
        <v>0.94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40.299999999999997</v>
      </c>
      <c r="L28" s="202">
        <v>22.07</v>
      </c>
      <c r="M28" s="202">
        <v>0</v>
      </c>
      <c r="N28" s="202">
        <v>28.94</v>
      </c>
      <c r="O28" s="202">
        <v>48.6</v>
      </c>
      <c r="P28" s="202">
        <v>49.53</v>
      </c>
      <c r="Q28" s="202">
        <v>2.88</v>
      </c>
      <c r="R28" s="202">
        <v>5.76</v>
      </c>
      <c r="S28" s="202">
        <v>3.84</v>
      </c>
      <c r="T28" s="202">
        <v>0</v>
      </c>
      <c r="U28" s="202">
        <v>317.58999999999997</v>
      </c>
      <c r="V28" s="202">
        <v>5.07</v>
      </c>
      <c r="W28" s="202">
        <v>10.79</v>
      </c>
      <c r="X28" s="202">
        <v>36.15</v>
      </c>
      <c r="Y28" s="202">
        <v>0</v>
      </c>
      <c r="Z28">
        <v>0</v>
      </c>
      <c r="AA28" s="202">
        <v>8.15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33.590000000000003</v>
      </c>
      <c r="AQ28" s="202">
        <v>11.17</v>
      </c>
      <c r="AR28" s="202">
        <v>3.21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40.299999999999997</v>
      </c>
      <c r="L29" s="202">
        <v>22.07</v>
      </c>
      <c r="M29" s="202">
        <v>0</v>
      </c>
      <c r="N29" s="202">
        <v>28.94</v>
      </c>
      <c r="O29" s="202">
        <v>48.6</v>
      </c>
      <c r="P29" s="202">
        <v>49.53</v>
      </c>
      <c r="Q29" s="202">
        <v>2.88</v>
      </c>
      <c r="R29" s="202">
        <v>5.76</v>
      </c>
      <c r="S29" s="202">
        <v>3.84</v>
      </c>
      <c r="T29" s="202">
        <v>0</v>
      </c>
      <c r="U29" s="202">
        <v>317.58999999999997</v>
      </c>
      <c r="V29" s="202">
        <v>5.07</v>
      </c>
      <c r="W29" s="202">
        <v>10.79</v>
      </c>
      <c r="X29" s="202">
        <v>36.15</v>
      </c>
      <c r="Y29" s="202">
        <v>0</v>
      </c>
      <c r="Z29">
        <v>0</v>
      </c>
      <c r="AA29" s="202">
        <v>8.15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68.05</v>
      </c>
      <c r="AQ29" s="202">
        <v>11.17</v>
      </c>
      <c r="AR29" s="202">
        <v>8.0299999999999994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40.299999999999997</v>
      </c>
      <c r="L30" s="202">
        <v>22.07</v>
      </c>
      <c r="M30" s="202">
        <v>0</v>
      </c>
      <c r="N30" s="202">
        <v>28.94</v>
      </c>
      <c r="O30" s="202">
        <v>48.6</v>
      </c>
      <c r="P30" s="202">
        <v>49.53</v>
      </c>
      <c r="Q30" s="202">
        <v>2.88</v>
      </c>
      <c r="R30" s="202">
        <v>5.76</v>
      </c>
      <c r="S30" s="202">
        <v>3.84</v>
      </c>
      <c r="T30" s="202">
        <v>0</v>
      </c>
      <c r="U30" s="202">
        <v>317.58999999999997</v>
      </c>
      <c r="V30" s="202">
        <v>5.07</v>
      </c>
      <c r="W30" s="202">
        <v>10.79</v>
      </c>
      <c r="X30" s="202">
        <v>36.15</v>
      </c>
      <c r="Y30" s="202">
        <v>0</v>
      </c>
      <c r="Z30">
        <v>0</v>
      </c>
      <c r="AA30" s="202">
        <v>8.15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68.05</v>
      </c>
      <c r="AQ30" s="202">
        <v>11.17</v>
      </c>
      <c r="AR30" s="202">
        <v>16.010000000000002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40.299999999999997</v>
      </c>
      <c r="L31" s="202">
        <v>22.07</v>
      </c>
      <c r="M31" s="202">
        <v>0</v>
      </c>
      <c r="N31" s="202">
        <v>28.94</v>
      </c>
      <c r="O31" s="202">
        <v>48.6</v>
      </c>
      <c r="P31" s="202">
        <v>49.53</v>
      </c>
      <c r="Q31" s="202">
        <v>2.88</v>
      </c>
      <c r="R31" s="202">
        <v>5.76</v>
      </c>
      <c r="S31" s="202">
        <v>3.84</v>
      </c>
      <c r="T31" s="202">
        <v>0</v>
      </c>
      <c r="U31" s="202">
        <v>317.58999999999997</v>
      </c>
      <c r="V31" s="202">
        <v>5.07</v>
      </c>
      <c r="W31" s="202">
        <v>10.79</v>
      </c>
      <c r="X31" s="202">
        <v>36.15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68.05</v>
      </c>
      <c r="AQ31" s="202">
        <v>21.98</v>
      </c>
      <c r="AR31" s="202">
        <v>16.7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37.979999999999997</v>
      </c>
      <c r="L32" s="202">
        <v>22.07</v>
      </c>
      <c r="M32" s="202">
        <v>0</v>
      </c>
      <c r="N32" s="202">
        <v>28.94</v>
      </c>
      <c r="O32" s="202">
        <v>48.6</v>
      </c>
      <c r="P32" s="202">
        <v>49.53</v>
      </c>
      <c r="Q32" s="202">
        <v>2.88</v>
      </c>
      <c r="R32" s="202">
        <v>5.76</v>
      </c>
      <c r="S32" s="202">
        <v>3.84</v>
      </c>
      <c r="T32" s="202">
        <v>0</v>
      </c>
      <c r="U32" s="202">
        <v>317.58999999999997</v>
      </c>
      <c r="V32" s="202">
        <v>5.07</v>
      </c>
      <c r="W32" s="202">
        <v>10.79</v>
      </c>
      <c r="X32" s="202">
        <v>36.15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68.05</v>
      </c>
      <c r="AQ32" s="202">
        <v>21.98</v>
      </c>
      <c r="AR32" s="202">
        <v>18.7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40.299999999999997</v>
      </c>
      <c r="L33" s="202">
        <v>22.07</v>
      </c>
      <c r="M33" s="202">
        <v>0</v>
      </c>
      <c r="N33" s="202">
        <v>28.94</v>
      </c>
      <c r="O33" s="202">
        <v>48.6</v>
      </c>
      <c r="P33" s="202">
        <v>49.53</v>
      </c>
      <c r="Q33" s="202">
        <v>2.88</v>
      </c>
      <c r="R33" s="202">
        <v>5.76</v>
      </c>
      <c r="S33" s="202">
        <v>3.84</v>
      </c>
      <c r="T33" s="202">
        <v>0</v>
      </c>
      <c r="U33" s="202">
        <v>317.58999999999997</v>
      </c>
      <c r="V33" s="202">
        <v>5.07</v>
      </c>
      <c r="W33" s="202">
        <v>10.79</v>
      </c>
      <c r="X33" s="202">
        <v>36.15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68.05</v>
      </c>
      <c r="AQ33" s="202">
        <v>21.98</v>
      </c>
      <c r="AR33" s="202">
        <v>18.7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40.299999999999997</v>
      </c>
      <c r="L34" s="202">
        <v>22.07</v>
      </c>
      <c r="M34" s="202">
        <v>0</v>
      </c>
      <c r="N34" s="202">
        <v>28.94</v>
      </c>
      <c r="O34" s="202">
        <v>48.6</v>
      </c>
      <c r="P34" s="202">
        <v>49.53</v>
      </c>
      <c r="Q34" s="202">
        <v>2.88</v>
      </c>
      <c r="R34" s="202">
        <v>5.76</v>
      </c>
      <c r="S34" s="202">
        <v>3.84</v>
      </c>
      <c r="T34" s="202">
        <v>0</v>
      </c>
      <c r="U34" s="202">
        <v>317.58999999999997</v>
      </c>
      <c r="V34" s="202">
        <v>5.07</v>
      </c>
      <c r="W34" s="202">
        <v>10.79</v>
      </c>
      <c r="X34" s="202">
        <v>36.15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68.05</v>
      </c>
      <c r="AQ34" s="202">
        <v>21.98</v>
      </c>
      <c r="AR34" s="202">
        <v>18.7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40.299999999999997</v>
      </c>
      <c r="L35" s="202">
        <v>22.07</v>
      </c>
      <c r="M35" s="202">
        <v>0</v>
      </c>
      <c r="N35" s="202">
        <v>28.94</v>
      </c>
      <c r="O35" s="202">
        <v>48.6</v>
      </c>
      <c r="P35" s="202">
        <v>49.53</v>
      </c>
      <c r="Q35" s="202">
        <v>2.88</v>
      </c>
      <c r="R35" s="202">
        <v>5.76</v>
      </c>
      <c r="S35" s="202">
        <v>3.84</v>
      </c>
      <c r="T35" s="202">
        <v>0</v>
      </c>
      <c r="U35" s="202">
        <v>317.58999999999997</v>
      </c>
      <c r="V35" s="202">
        <v>5.07</v>
      </c>
      <c r="W35" s="202">
        <v>10.79</v>
      </c>
      <c r="X35" s="202">
        <v>36.15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68.05</v>
      </c>
      <c r="AQ35" s="202">
        <v>21.98</v>
      </c>
      <c r="AR35" s="202">
        <v>18.7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40.299999999999997</v>
      </c>
      <c r="L36" s="202">
        <v>22.07</v>
      </c>
      <c r="M36" s="202">
        <v>0</v>
      </c>
      <c r="N36" s="202">
        <v>28.94</v>
      </c>
      <c r="O36" s="202">
        <v>48.6</v>
      </c>
      <c r="P36" s="202">
        <v>49.53</v>
      </c>
      <c r="Q36" s="202">
        <v>2.88</v>
      </c>
      <c r="R36" s="202">
        <v>5.76</v>
      </c>
      <c r="S36" s="202">
        <v>3.84</v>
      </c>
      <c r="T36" s="202">
        <v>0</v>
      </c>
      <c r="U36" s="202">
        <v>317.58999999999997</v>
      </c>
      <c r="V36" s="202">
        <v>5.07</v>
      </c>
      <c r="W36" s="202">
        <v>10.79</v>
      </c>
      <c r="X36" s="202">
        <v>36.15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68.05</v>
      </c>
      <c r="AQ36" s="202">
        <v>21.98</v>
      </c>
      <c r="AR36" s="202">
        <v>19.2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40.299999999999997</v>
      </c>
      <c r="L37" s="202">
        <v>22.07</v>
      </c>
      <c r="M37" s="202">
        <v>0</v>
      </c>
      <c r="N37" s="202">
        <v>28.94</v>
      </c>
      <c r="O37" s="202">
        <v>48.6</v>
      </c>
      <c r="P37" s="202">
        <v>49.53</v>
      </c>
      <c r="Q37" s="202">
        <v>2.88</v>
      </c>
      <c r="R37" s="202">
        <v>5.76</v>
      </c>
      <c r="S37" s="202">
        <v>3.84</v>
      </c>
      <c r="T37" s="202">
        <v>0</v>
      </c>
      <c r="U37" s="202">
        <v>317.58999999999997</v>
      </c>
      <c r="V37" s="202">
        <v>5.07</v>
      </c>
      <c r="W37" s="202">
        <v>10.79</v>
      </c>
      <c r="X37" s="202">
        <v>36.15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68.05</v>
      </c>
      <c r="AQ37" s="202">
        <v>11.17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40.76</v>
      </c>
      <c r="L38" s="202">
        <v>22.07</v>
      </c>
      <c r="M38" s="202">
        <v>0</v>
      </c>
      <c r="N38" s="202">
        <v>28.94</v>
      </c>
      <c r="O38" s="202">
        <v>48.6</v>
      </c>
      <c r="P38" s="202">
        <v>49.53</v>
      </c>
      <c r="Q38" s="202">
        <v>2.88</v>
      </c>
      <c r="R38" s="202">
        <v>5.76</v>
      </c>
      <c r="S38" s="202">
        <v>3.84</v>
      </c>
      <c r="T38" s="202">
        <v>0</v>
      </c>
      <c r="U38" s="202">
        <v>317.58999999999997</v>
      </c>
      <c r="V38" s="202">
        <v>5.07</v>
      </c>
      <c r="W38" s="202">
        <v>10.79</v>
      </c>
      <c r="X38" s="202">
        <v>36.15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68.05</v>
      </c>
      <c r="AQ38" s="202">
        <v>11.17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40.299999999999997</v>
      </c>
      <c r="L39" s="202">
        <v>22.07</v>
      </c>
      <c r="M39" s="202">
        <v>0</v>
      </c>
      <c r="N39" s="202">
        <v>28.94</v>
      </c>
      <c r="O39" s="202">
        <v>48.6</v>
      </c>
      <c r="P39" s="202">
        <v>49.53</v>
      </c>
      <c r="Q39" s="202">
        <v>2.88</v>
      </c>
      <c r="R39" s="202">
        <v>5.76</v>
      </c>
      <c r="S39" s="202">
        <v>3.84</v>
      </c>
      <c r="T39" s="202">
        <v>0</v>
      </c>
      <c r="U39" s="202">
        <v>317.58999999999997</v>
      </c>
      <c r="V39" s="202">
        <v>5.07</v>
      </c>
      <c r="W39" s="202">
        <v>10.79</v>
      </c>
      <c r="X39" s="202">
        <v>36.15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61.41</v>
      </c>
      <c r="AQ39" s="202">
        <v>11.17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40.299999999999997</v>
      </c>
      <c r="L40" s="202">
        <v>22.07</v>
      </c>
      <c r="M40" s="202">
        <v>0</v>
      </c>
      <c r="N40" s="202">
        <v>28.94</v>
      </c>
      <c r="O40" s="202">
        <v>48.6</v>
      </c>
      <c r="P40" s="202">
        <v>49.53</v>
      </c>
      <c r="Q40" s="202">
        <v>2.88</v>
      </c>
      <c r="R40" s="202">
        <v>5.76</v>
      </c>
      <c r="S40" s="202">
        <v>3.84</v>
      </c>
      <c r="T40" s="202">
        <v>0</v>
      </c>
      <c r="U40" s="202">
        <v>317.58999999999997</v>
      </c>
      <c r="V40" s="202">
        <v>5.07</v>
      </c>
      <c r="W40" s="202">
        <v>10.79</v>
      </c>
      <c r="X40" s="202">
        <v>36.15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61.41</v>
      </c>
      <c r="AQ40" s="202">
        <v>11.17</v>
      </c>
      <c r="AR40" s="202">
        <v>25.5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38.24</v>
      </c>
      <c r="L41" s="202">
        <v>22.07</v>
      </c>
      <c r="M41" s="202">
        <v>0</v>
      </c>
      <c r="N41" s="202">
        <v>28.94</v>
      </c>
      <c r="O41" s="202">
        <v>48.6</v>
      </c>
      <c r="P41" s="202">
        <v>49.53</v>
      </c>
      <c r="Q41" s="202">
        <v>2.88</v>
      </c>
      <c r="R41" s="202">
        <v>5.76</v>
      </c>
      <c r="S41" s="202">
        <v>3.84</v>
      </c>
      <c r="T41" s="202">
        <v>0</v>
      </c>
      <c r="U41" s="202">
        <v>317.58999999999997</v>
      </c>
      <c r="V41" s="202">
        <v>5.07</v>
      </c>
      <c r="W41" s="202">
        <v>10.79</v>
      </c>
      <c r="X41" s="202">
        <v>36.15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55.66</v>
      </c>
      <c r="AQ41" s="202">
        <v>11.17</v>
      </c>
      <c r="AR41" s="202">
        <v>25.5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40.299999999999997</v>
      </c>
      <c r="L42" s="202">
        <v>22.07</v>
      </c>
      <c r="M42" s="202">
        <v>0</v>
      </c>
      <c r="N42" s="202">
        <v>28.94</v>
      </c>
      <c r="O42" s="202">
        <v>48.6</v>
      </c>
      <c r="P42" s="202">
        <v>49.53</v>
      </c>
      <c r="Q42" s="202">
        <v>2.88</v>
      </c>
      <c r="R42" s="202">
        <v>5.76</v>
      </c>
      <c r="S42" s="202">
        <v>3.84</v>
      </c>
      <c r="T42" s="202">
        <v>0</v>
      </c>
      <c r="U42" s="202">
        <v>317.58999999999997</v>
      </c>
      <c r="V42" s="202">
        <v>5.07</v>
      </c>
      <c r="W42" s="202">
        <v>10.8</v>
      </c>
      <c r="X42" s="202">
        <v>36.15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33.590000000000003</v>
      </c>
      <c r="AQ42" s="202">
        <v>11.17</v>
      </c>
      <c r="AR42" s="202">
        <v>25.5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41.42</v>
      </c>
      <c r="L43" s="202">
        <v>22.07</v>
      </c>
      <c r="M43" s="202">
        <v>0</v>
      </c>
      <c r="N43" s="202">
        <v>28.94</v>
      </c>
      <c r="O43" s="202">
        <v>48.6</v>
      </c>
      <c r="P43" s="202">
        <v>49.53</v>
      </c>
      <c r="Q43" s="202">
        <v>2.88</v>
      </c>
      <c r="R43" s="202">
        <v>5.76</v>
      </c>
      <c r="S43" s="202">
        <v>3.84</v>
      </c>
      <c r="T43" s="202">
        <v>0</v>
      </c>
      <c r="U43" s="202">
        <v>317.58999999999997</v>
      </c>
      <c r="V43" s="202">
        <v>5.07</v>
      </c>
      <c r="W43" s="202">
        <v>10.8</v>
      </c>
      <c r="X43" s="202">
        <v>36.15</v>
      </c>
      <c r="Y43" s="202">
        <v>0</v>
      </c>
      <c r="Z43">
        <v>0</v>
      </c>
      <c r="AA43" s="202">
        <v>8.15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33.590000000000003</v>
      </c>
      <c r="AQ43" s="202">
        <v>11.17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40.299999999999997</v>
      </c>
      <c r="L44" s="202">
        <v>22.07</v>
      </c>
      <c r="M44" s="202">
        <v>0</v>
      </c>
      <c r="N44" s="202">
        <v>28.94</v>
      </c>
      <c r="O44" s="202">
        <v>48.6</v>
      </c>
      <c r="P44" s="202">
        <v>49.53</v>
      </c>
      <c r="Q44" s="202">
        <v>2.88</v>
      </c>
      <c r="R44" s="202">
        <v>5.76</v>
      </c>
      <c r="S44" s="202">
        <v>3.84</v>
      </c>
      <c r="T44" s="202">
        <v>0</v>
      </c>
      <c r="U44" s="202">
        <v>317.58999999999997</v>
      </c>
      <c r="V44" s="202">
        <v>5.07</v>
      </c>
      <c r="W44" s="202">
        <v>10.8</v>
      </c>
      <c r="X44" s="202">
        <v>36.15</v>
      </c>
      <c r="Y44" s="202">
        <v>0</v>
      </c>
      <c r="Z44">
        <v>0</v>
      </c>
      <c r="AA44" s="202">
        <v>8.15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33.590000000000003</v>
      </c>
      <c r="AQ44" s="202">
        <v>11.17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40.299999999999997</v>
      </c>
      <c r="L45" s="202">
        <v>22.07</v>
      </c>
      <c r="M45" s="202">
        <v>0</v>
      </c>
      <c r="N45" s="202">
        <v>28.94</v>
      </c>
      <c r="O45" s="202">
        <v>48.6</v>
      </c>
      <c r="P45" s="202">
        <v>49.53</v>
      </c>
      <c r="Q45" s="202">
        <v>2.88</v>
      </c>
      <c r="R45" s="202">
        <v>5.76</v>
      </c>
      <c r="S45" s="202">
        <v>3.84</v>
      </c>
      <c r="T45" s="202">
        <v>0</v>
      </c>
      <c r="U45" s="202">
        <v>317.58999999999997</v>
      </c>
      <c r="V45" s="202">
        <v>5.07</v>
      </c>
      <c r="W45" s="202">
        <v>10.8</v>
      </c>
      <c r="X45" s="202">
        <v>36.15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33.590000000000003</v>
      </c>
      <c r="AQ45" s="202">
        <v>11.17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40.299999999999997</v>
      </c>
      <c r="L46" s="202">
        <v>22.07</v>
      </c>
      <c r="M46" s="202">
        <v>0</v>
      </c>
      <c r="N46" s="202">
        <v>28.94</v>
      </c>
      <c r="O46" s="202">
        <v>48.6</v>
      </c>
      <c r="P46" s="202">
        <v>49.53</v>
      </c>
      <c r="Q46" s="202">
        <v>2.88</v>
      </c>
      <c r="R46" s="202">
        <v>5.76</v>
      </c>
      <c r="S46" s="202">
        <v>3.84</v>
      </c>
      <c r="T46" s="202">
        <v>0</v>
      </c>
      <c r="U46" s="202">
        <v>317.58999999999997</v>
      </c>
      <c r="V46" s="202">
        <v>5.07</v>
      </c>
      <c r="W46" s="202">
        <v>10.8</v>
      </c>
      <c r="X46" s="202">
        <v>36.15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33.590000000000003</v>
      </c>
      <c r="AQ46" s="202">
        <v>11.17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40.299999999999997</v>
      </c>
      <c r="L47" s="202">
        <v>22.07</v>
      </c>
      <c r="M47" s="202">
        <v>0</v>
      </c>
      <c r="N47" s="202">
        <v>28.94</v>
      </c>
      <c r="O47" s="202">
        <v>48.6</v>
      </c>
      <c r="P47" s="202">
        <v>49.53</v>
      </c>
      <c r="Q47" s="202">
        <v>2.88</v>
      </c>
      <c r="R47" s="202">
        <v>5.76</v>
      </c>
      <c r="S47" s="202">
        <v>3.84</v>
      </c>
      <c r="T47" s="202">
        <v>0</v>
      </c>
      <c r="U47" s="202">
        <v>317.58999999999997</v>
      </c>
      <c r="V47" s="202">
        <v>5.07</v>
      </c>
      <c r="W47" s="202">
        <v>10.8</v>
      </c>
      <c r="X47" s="202">
        <v>36.15</v>
      </c>
      <c r="Y47" s="202">
        <v>0</v>
      </c>
      <c r="Z47">
        <v>0</v>
      </c>
      <c r="AA47" s="202">
        <v>7.79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33.590000000000003</v>
      </c>
      <c r="AQ47" s="202">
        <v>11.17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40.299999999999997</v>
      </c>
      <c r="L48" s="202">
        <v>22.07</v>
      </c>
      <c r="M48" s="202">
        <v>0</v>
      </c>
      <c r="N48" s="202">
        <v>28.94</v>
      </c>
      <c r="O48" s="202">
        <v>48.6</v>
      </c>
      <c r="P48" s="202">
        <v>49.53</v>
      </c>
      <c r="Q48" s="202">
        <v>2.88</v>
      </c>
      <c r="R48" s="202">
        <v>5.76</v>
      </c>
      <c r="S48" s="202">
        <v>3.84</v>
      </c>
      <c r="T48" s="202">
        <v>0</v>
      </c>
      <c r="U48" s="202">
        <v>317.58999999999997</v>
      </c>
      <c r="V48" s="202">
        <v>5.07</v>
      </c>
      <c r="W48" s="202">
        <v>10.8</v>
      </c>
      <c r="X48" s="202">
        <v>36.15</v>
      </c>
      <c r="Y48" s="202">
        <v>0</v>
      </c>
      <c r="Z48">
        <v>0</v>
      </c>
      <c r="AA48" s="202">
        <v>7.79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33.590000000000003</v>
      </c>
      <c r="AQ48" s="202">
        <v>11.17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40.299999999999997</v>
      </c>
      <c r="L49" s="202">
        <v>22.07</v>
      </c>
      <c r="M49" s="202">
        <v>0</v>
      </c>
      <c r="N49" s="202">
        <v>28.94</v>
      </c>
      <c r="O49" s="202">
        <v>48.6</v>
      </c>
      <c r="P49" s="202">
        <v>49.53</v>
      </c>
      <c r="Q49" s="202">
        <v>2.88</v>
      </c>
      <c r="R49" s="202">
        <v>5.76</v>
      </c>
      <c r="S49" s="202">
        <v>3.84</v>
      </c>
      <c r="T49" s="202">
        <v>0</v>
      </c>
      <c r="U49" s="202">
        <v>317.58999999999997</v>
      </c>
      <c r="V49" s="202">
        <v>5.07</v>
      </c>
      <c r="W49" s="202">
        <v>10.8</v>
      </c>
      <c r="X49" s="202">
        <v>36.15</v>
      </c>
      <c r="Y49" s="202">
        <v>0</v>
      </c>
      <c r="Z49">
        <v>0</v>
      </c>
      <c r="AA49" s="202">
        <v>7.79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33.590000000000003</v>
      </c>
      <c r="AQ49" s="202">
        <v>11.17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41.15</v>
      </c>
      <c r="L50" s="202">
        <v>22.07</v>
      </c>
      <c r="M50" s="202">
        <v>0</v>
      </c>
      <c r="N50" s="202">
        <v>28.94</v>
      </c>
      <c r="O50" s="202">
        <v>48.6</v>
      </c>
      <c r="P50" s="202">
        <v>49.53</v>
      </c>
      <c r="Q50" s="202">
        <v>2.88</v>
      </c>
      <c r="R50" s="202">
        <v>5.76</v>
      </c>
      <c r="S50" s="202">
        <v>3.84</v>
      </c>
      <c r="T50" s="202">
        <v>0</v>
      </c>
      <c r="U50" s="202">
        <v>317.58999999999997</v>
      </c>
      <c r="V50" s="202">
        <v>5.07</v>
      </c>
      <c r="W50" s="202">
        <v>10.8</v>
      </c>
      <c r="X50" s="202">
        <v>36.15</v>
      </c>
      <c r="Y50" s="202">
        <v>0</v>
      </c>
      <c r="Z50">
        <v>0</v>
      </c>
      <c r="AA50" s="202">
        <v>7.79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33.590000000000003</v>
      </c>
      <c r="AQ50" s="202">
        <v>11.17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41.15</v>
      </c>
      <c r="L51" s="202">
        <v>22.07</v>
      </c>
      <c r="M51" s="202">
        <v>0</v>
      </c>
      <c r="N51" s="202">
        <v>28.94</v>
      </c>
      <c r="O51" s="202">
        <v>48.6</v>
      </c>
      <c r="P51" s="202">
        <v>49.53</v>
      </c>
      <c r="Q51" s="202">
        <v>2.88</v>
      </c>
      <c r="R51" s="202">
        <v>5.76</v>
      </c>
      <c r="S51" s="202">
        <v>3.84</v>
      </c>
      <c r="T51" s="202">
        <v>0</v>
      </c>
      <c r="U51" s="202">
        <v>317.58999999999997</v>
      </c>
      <c r="V51" s="202">
        <v>5.07</v>
      </c>
      <c r="W51" s="202">
        <v>10.8</v>
      </c>
      <c r="X51" s="202">
        <v>36.15</v>
      </c>
      <c r="Y51" s="202">
        <v>0</v>
      </c>
      <c r="Z51">
        <v>0</v>
      </c>
      <c r="AA51" s="202">
        <v>7.79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32.49</v>
      </c>
      <c r="AQ51" s="202">
        <v>11.17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41.15</v>
      </c>
      <c r="L52" s="202">
        <v>22.07</v>
      </c>
      <c r="M52" s="202">
        <v>0</v>
      </c>
      <c r="N52" s="202">
        <v>28.94</v>
      </c>
      <c r="O52" s="202">
        <v>48.6</v>
      </c>
      <c r="P52" s="202">
        <v>49.53</v>
      </c>
      <c r="Q52" s="202">
        <v>2.88</v>
      </c>
      <c r="R52" s="202">
        <v>5.76</v>
      </c>
      <c r="S52" s="202">
        <v>3.84</v>
      </c>
      <c r="T52" s="202">
        <v>0</v>
      </c>
      <c r="U52" s="202">
        <v>317.58999999999997</v>
      </c>
      <c r="V52" s="202">
        <v>5.07</v>
      </c>
      <c r="W52" s="202">
        <v>10.8</v>
      </c>
      <c r="X52" s="202">
        <v>36.15</v>
      </c>
      <c r="Y52" s="202">
        <v>0</v>
      </c>
      <c r="Z52">
        <v>0</v>
      </c>
      <c r="AA52" s="202">
        <v>7.79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32.49</v>
      </c>
      <c r="AQ52" s="202">
        <v>11.17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41.15</v>
      </c>
      <c r="L53" s="202">
        <v>22.07</v>
      </c>
      <c r="M53" s="202">
        <v>0</v>
      </c>
      <c r="N53" s="202">
        <v>28.94</v>
      </c>
      <c r="O53" s="202">
        <v>48.6</v>
      </c>
      <c r="P53" s="202">
        <v>49.53</v>
      </c>
      <c r="Q53" s="202">
        <v>2.88</v>
      </c>
      <c r="R53" s="202">
        <v>5.76</v>
      </c>
      <c r="S53" s="202">
        <v>3.84</v>
      </c>
      <c r="T53" s="202">
        <v>0</v>
      </c>
      <c r="U53" s="202">
        <v>317.58999999999997</v>
      </c>
      <c r="V53" s="202">
        <v>5.07</v>
      </c>
      <c r="W53" s="202">
        <v>10.8</v>
      </c>
      <c r="X53" s="202">
        <v>36.15</v>
      </c>
      <c r="Y53" s="202">
        <v>0</v>
      </c>
      <c r="Z53">
        <v>0</v>
      </c>
      <c r="AA53" s="202">
        <v>7.79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65.25</v>
      </c>
      <c r="AQ53" s="202">
        <v>11.17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41.15</v>
      </c>
      <c r="L54" s="202">
        <v>22.07</v>
      </c>
      <c r="M54" s="202">
        <v>0</v>
      </c>
      <c r="N54" s="202">
        <v>28.94</v>
      </c>
      <c r="O54" s="202">
        <v>48.6</v>
      </c>
      <c r="P54" s="202">
        <v>49.53</v>
      </c>
      <c r="Q54" s="202">
        <v>2.88</v>
      </c>
      <c r="R54" s="202">
        <v>5.76</v>
      </c>
      <c r="S54" s="202">
        <v>3.84</v>
      </c>
      <c r="T54" s="202">
        <v>0</v>
      </c>
      <c r="U54" s="202">
        <v>317.58999999999997</v>
      </c>
      <c r="V54" s="202">
        <v>5.07</v>
      </c>
      <c r="W54" s="202">
        <v>10.8</v>
      </c>
      <c r="X54" s="202">
        <v>36.15</v>
      </c>
      <c r="Y54" s="202">
        <v>0</v>
      </c>
      <c r="Z54">
        <v>0</v>
      </c>
      <c r="AA54" s="202">
        <v>7.79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65.25</v>
      </c>
      <c r="AQ54" s="202">
        <v>11.17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40.299999999999997</v>
      </c>
      <c r="L55" s="202">
        <v>22.07</v>
      </c>
      <c r="M55" s="202">
        <v>0</v>
      </c>
      <c r="N55" s="202">
        <v>28.94</v>
      </c>
      <c r="O55" s="202">
        <v>48.6</v>
      </c>
      <c r="P55" s="202">
        <v>49.53</v>
      </c>
      <c r="Q55" s="202">
        <v>2.88</v>
      </c>
      <c r="R55" s="202">
        <v>5.76</v>
      </c>
      <c r="S55" s="202">
        <v>3.84</v>
      </c>
      <c r="T55" s="202">
        <v>0</v>
      </c>
      <c r="U55" s="202">
        <v>317.58999999999997</v>
      </c>
      <c r="V55" s="202">
        <v>5.07</v>
      </c>
      <c r="W55" s="202">
        <v>10.8</v>
      </c>
      <c r="X55" s="202">
        <v>36.15</v>
      </c>
      <c r="Y55" s="202">
        <v>0</v>
      </c>
      <c r="Z55">
        <v>0</v>
      </c>
      <c r="AA55" s="202">
        <v>7.36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32.630000000000003</v>
      </c>
      <c r="AQ55" s="202">
        <v>11.17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40.299999999999997</v>
      </c>
      <c r="L56" s="202">
        <v>22.07</v>
      </c>
      <c r="M56" s="202">
        <v>0</v>
      </c>
      <c r="N56" s="202">
        <v>28.94</v>
      </c>
      <c r="O56" s="202">
        <v>48.6</v>
      </c>
      <c r="P56" s="202">
        <v>49.53</v>
      </c>
      <c r="Q56" s="202">
        <v>2.88</v>
      </c>
      <c r="R56" s="202">
        <v>5.76</v>
      </c>
      <c r="S56" s="202">
        <v>3.84</v>
      </c>
      <c r="T56" s="202">
        <v>0</v>
      </c>
      <c r="U56" s="202">
        <v>317.58999999999997</v>
      </c>
      <c r="V56" s="202">
        <v>5.07</v>
      </c>
      <c r="W56" s="202">
        <v>10.8</v>
      </c>
      <c r="X56" s="202">
        <v>36.15</v>
      </c>
      <c r="Y56" s="202">
        <v>0</v>
      </c>
      <c r="Z56">
        <v>0</v>
      </c>
      <c r="AA56" s="202">
        <v>7.36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32.630000000000003</v>
      </c>
      <c r="AQ56" s="202">
        <v>11.17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40.299999999999997</v>
      </c>
      <c r="L57" s="202">
        <v>22.07</v>
      </c>
      <c r="M57" s="202">
        <v>0</v>
      </c>
      <c r="N57" s="202">
        <v>28.94</v>
      </c>
      <c r="O57" s="202">
        <v>48.6</v>
      </c>
      <c r="P57" s="202">
        <v>49.53</v>
      </c>
      <c r="Q57" s="202">
        <v>2.88</v>
      </c>
      <c r="R57" s="202">
        <v>5.76</v>
      </c>
      <c r="S57" s="202">
        <v>3.84</v>
      </c>
      <c r="T57" s="202">
        <v>0</v>
      </c>
      <c r="U57" s="202">
        <v>317.58999999999997</v>
      </c>
      <c r="V57" s="202">
        <v>5.07</v>
      </c>
      <c r="W57" s="202">
        <v>10.8</v>
      </c>
      <c r="X57" s="202">
        <v>36.15</v>
      </c>
      <c r="Y57" s="202">
        <v>0</v>
      </c>
      <c r="Z57">
        <v>0</v>
      </c>
      <c r="AA57" s="202">
        <v>7.36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65.25</v>
      </c>
      <c r="AQ57" s="202">
        <v>11.17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40.299999999999997</v>
      </c>
      <c r="L58" s="202">
        <v>22.07</v>
      </c>
      <c r="M58" s="202">
        <v>0</v>
      </c>
      <c r="N58" s="202">
        <v>28.94</v>
      </c>
      <c r="O58" s="202">
        <v>48.6</v>
      </c>
      <c r="P58" s="202">
        <v>49.53</v>
      </c>
      <c r="Q58" s="202">
        <v>2.88</v>
      </c>
      <c r="R58" s="202">
        <v>5.76</v>
      </c>
      <c r="S58" s="202">
        <v>3.84</v>
      </c>
      <c r="T58" s="202">
        <v>0</v>
      </c>
      <c r="U58" s="202">
        <v>317.58999999999997</v>
      </c>
      <c r="V58" s="202">
        <v>5.07</v>
      </c>
      <c r="W58" s="202">
        <v>10.8</v>
      </c>
      <c r="X58" s="202">
        <v>36.15</v>
      </c>
      <c r="Y58" s="202">
        <v>0</v>
      </c>
      <c r="Z58">
        <v>0</v>
      </c>
      <c r="AA58" s="202">
        <v>7.36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65.25</v>
      </c>
      <c r="AQ58" s="202">
        <v>11.17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40.299999999999997</v>
      </c>
      <c r="L59" s="202">
        <v>22.07</v>
      </c>
      <c r="M59" s="202">
        <v>0</v>
      </c>
      <c r="N59" s="202">
        <v>28.94</v>
      </c>
      <c r="O59" s="202">
        <v>48.6</v>
      </c>
      <c r="P59" s="202">
        <v>49.53</v>
      </c>
      <c r="Q59" s="202">
        <v>2.88</v>
      </c>
      <c r="R59" s="202">
        <v>5.76</v>
      </c>
      <c r="S59" s="202">
        <v>3.84</v>
      </c>
      <c r="T59" s="202">
        <v>0</v>
      </c>
      <c r="U59" s="202">
        <v>317.58999999999997</v>
      </c>
      <c r="V59" s="202">
        <v>5.07</v>
      </c>
      <c r="W59" s="202">
        <v>10.8</v>
      </c>
      <c r="X59" s="202">
        <v>36.15</v>
      </c>
      <c r="Y59" s="202">
        <v>0</v>
      </c>
      <c r="Z59">
        <v>0</v>
      </c>
      <c r="AA59" s="202">
        <v>7.36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68.05</v>
      </c>
      <c r="AQ59" s="202">
        <v>11.17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40.299999999999997</v>
      </c>
      <c r="L60" s="202">
        <v>22.07</v>
      </c>
      <c r="M60" s="202">
        <v>0</v>
      </c>
      <c r="N60" s="202">
        <v>28.94</v>
      </c>
      <c r="O60" s="202">
        <v>48.6</v>
      </c>
      <c r="P60" s="202">
        <v>49.53</v>
      </c>
      <c r="Q60" s="202">
        <v>2.88</v>
      </c>
      <c r="R60" s="202">
        <v>5.76</v>
      </c>
      <c r="S60" s="202">
        <v>3.84</v>
      </c>
      <c r="T60" s="202">
        <v>0</v>
      </c>
      <c r="U60" s="202">
        <v>317.58999999999997</v>
      </c>
      <c r="V60" s="202">
        <v>5.07</v>
      </c>
      <c r="W60" s="202">
        <v>10.8</v>
      </c>
      <c r="X60" s="202">
        <v>36.15</v>
      </c>
      <c r="Y60" s="202">
        <v>0</v>
      </c>
      <c r="Z60">
        <v>0</v>
      </c>
      <c r="AA60" s="202">
        <v>7.36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68.05</v>
      </c>
      <c r="AQ60" s="202">
        <v>11.17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40.299999999999997</v>
      </c>
      <c r="L61" s="202">
        <v>22.07</v>
      </c>
      <c r="M61" s="202">
        <v>0</v>
      </c>
      <c r="N61" s="202">
        <v>28.94</v>
      </c>
      <c r="O61" s="202">
        <v>48.6</v>
      </c>
      <c r="P61" s="202">
        <v>49.53</v>
      </c>
      <c r="Q61" s="202">
        <v>2.88</v>
      </c>
      <c r="R61" s="202">
        <v>5.76</v>
      </c>
      <c r="S61" s="202">
        <v>3.84</v>
      </c>
      <c r="T61" s="202">
        <v>0</v>
      </c>
      <c r="U61" s="202">
        <v>317.58999999999997</v>
      </c>
      <c r="V61" s="202">
        <v>5.07</v>
      </c>
      <c r="W61" s="202">
        <v>10.8</v>
      </c>
      <c r="X61" s="202">
        <v>36.15</v>
      </c>
      <c r="Y61" s="202">
        <v>0</v>
      </c>
      <c r="Z61">
        <v>0</v>
      </c>
      <c r="AA61" s="202">
        <v>7.36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68.05</v>
      </c>
      <c r="AQ61" s="202">
        <v>11.17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40.299999999999997</v>
      </c>
      <c r="L62" s="202">
        <v>22.07</v>
      </c>
      <c r="M62" s="202">
        <v>0</v>
      </c>
      <c r="N62" s="202">
        <v>28.94</v>
      </c>
      <c r="O62" s="202">
        <v>48.6</v>
      </c>
      <c r="P62" s="202">
        <v>49.53</v>
      </c>
      <c r="Q62" s="202">
        <v>2.88</v>
      </c>
      <c r="R62" s="202">
        <v>5.76</v>
      </c>
      <c r="S62" s="202">
        <v>3.84</v>
      </c>
      <c r="T62" s="202">
        <v>0</v>
      </c>
      <c r="U62" s="202">
        <v>317.58999999999997</v>
      </c>
      <c r="V62" s="202">
        <v>5.07</v>
      </c>
      <c r="W62" s="202">
        <v>10.8</v>
      </c>
      <c r="X62" s="202">
        <v>36.15</v>
      </c>
      <c r="Y62" s="202">
        <v>0</v>
      </c>
      <c r="Z62">
        <v>0</v>
      </c>
      <c r="AA62" s="202">
        <v>7.36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68.05</v>
      </c>
      <c r="AQ62" s="202">
        <v>11.17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40.299999999999997</v>
      </c>
      <c r="L63" s="202">
        <v>22.07</v>
      </c>
      <c r="M63" s="202">
        <v>0</v>
      </c>
      <c r="N63" s="202">
        <v>28.94</v>
      </c>
      <c r="O63" s="202">
        <v>48.6</v>
      </c>
      <c r="P63" s="202">
        <v>49.53</v>
      </c>
      <c r="Q63" s="202">
        <v>2.88</v>
      </c>
      <c r="R63" s="202">
        <v>5.76</v>
      </c>
      <c r="S63" s="202">
        <v>3.84</v>
      </c>
      <c r="T63" s="202">
        <v>0</v>
      </c>
      <c r="U63" s="202">
        <v>317.58999999999997</v>
      </c>
      <c r="V63" s="202">
        <v>5.07</v>
      </c>
      <c r="W63" s="202">
        <v>10.8</v>
      </c>
      <c r="X63" s="202">
        <v>36.15</v>
      </c>
      <c r="Y63" s="202">
        <v>0</v>
      </c>
      <c r="Z63">
        <v>0</v>
      </c>
      <c r="AA63" s="202">
        <v>7.36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68.05</v>
      </c>
      <c r="AQ63" s="202">
        <v>11.06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40.299999999999997</v>
      </c>
      <c r="L64" s="202">
        <v>22.07</v>
      </c>
      <c r="M64" s="202">
        <v>0</v>
      </c>
      <c r="N64" s="202">
        <v>28.94</v>
      </c>
      <c r="O64" s="202">
        <v>48.6</v>
      </c>
      <c r="P64" s="202">
        <v>49.53</v>
      </c>
      <c r="Q64" s="202">
        <v>2.88</v>
      </c>
      <c r="R64" s="202">
        <v>5.76</v>
      </c>
      <c r="S64" s="202">
        <v>3.84</v>
      </c>
      <c r="T64" s="202">
        <v>0</v>
      </c>
      <c r="U64" s="202">
        <v>317.58999999999997</v>
      </c>
      <c r="V64" s="202">
        <v>5.07</v>
      </c>
      <c r="W64" s="202">
        <v>10.8</v>
      </c>
      <c r="X64" s="202">
        <v>36.15</v>
      </c>
      <c r="Y64" s="202">
        <v>0</v>
      </c>
      <c r="Z64">
        <v>0</v>
      </c>
      <c r="AA64" s="202">
        <v>7.36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68.05</v>
      </c>
      <c r="AQ64" s="202">
        <v>11.17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40.299999999999997</v>
      </c>
      <c r="L65" s="202">
        <v>22.07</v>
      </c>
      <c r="M65" s="202">
        <v>0</v>
      </c>
      <c r="N65" s="202">
        <v>28.94</v>
      </c>
      <c r="O65" s="202">
        <v>48.6</v>
      </c>
      <c r="P65" s="202">
        <v>49.53</v>
      </c>
      <c r="Q65" s="202">
        <v>2.88</v>
      </c>
      <c r="R65" s="202">
        <v>5.76</v>
      </c>
      <c r="S65" s="202">
        <v>3.84</v>
      </c>
      <c r="T65" s="202">
        <v>0</v>
      </c>
      <c r="U65" s="202">
        <v>317.58999999999997</v>
      </c>
      <c r="V65" s="202">
        <v>5.07</v>
      </c>
      <c r="W65" s="202">
        <v>10.8</v>
      </c>
      <c r="X65" s="202">
        <v>36.15</v>
      </c>
      <c r="Y65" s="202">
        <v>0</v>
      </c>
      <c r="Z65">
        <v>0</v>
      </c>
      <c r="AA65" s="202">
        <v>7.36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68.05</v>
      </c>
      <c r="AQ65" s="202">
        <v>11.17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40.299999999999997</v>
      </c>
      <c r="L66" s="202">
        <v>22.07</v>
      </c>
      <c r="M66" s="202">
        <v>0</v>
      </c>
      <c r="N66" s="202">
        <v>28.94</v>
      </c>
      <c r="O66" s="202">
        <v>48.6</v>
      </c>
      <c r="P66" s="202">
        <v>49.53</v>
      </c>
      <c r="Q66" s="202">
        <v>2.88</v>
      </c>
      <c r="R66" s="202">
        <v>5.76</v>
      </c>
      <c r="S66" s="202">
        <v>3.84</v>
      </c>
      <c r="T66" s="202">
        <v>0</v>
      </c>
      <c r="U66" s="202">
        <v>317.58999999999997</v>
      </c>
      <c r="V66" s="202">
        <v>5.07</v>
      </c>
      <c r="W66" s="202">
        <v>10.8</v>
      </c>
      <c r="X66" s="202">
        <v>36.15</v>
      </c>
      <c r="Y66" s="202">
        <v>0</v>
      </c>
      <c r="Z66">
        <v>0</v>
      </c>
      <c r="AA66" s="202">
        <v>7.36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68.05</v>
      </c>
      <c r="AQ66" s="202">
        <v>11.06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40.299999999999997</v>
      </c>
      <c r="L67" s="202">
        <v>22.07</v>
      </c>
      <c r="M67" s="202">
        <v>0</v>
      </c>
      <c r="N67" s="202">
        <v>28.94</v>
      </c>
      <c r="O67" s="202">
        <v>48.6</v>
      </c>
      <c r="P67" s="202">
        <v>49.53</v>
      </c>
      <c r="Q67" s="202">
        <v>2.88</v>
      </c>
      <c r="R67" s="202">
        <v>5.76</v>
      </c>
      <c r="S67" s="202">
        <v>3.84</v>
      </c>
      <c r="T67" s="202">
        <v>0</v>
      </c>
      <c r="U67" s="202">
        <v>317.58999999999997</v>
      </c>
      <c r="V67" s="202">
        <v>5.07</v>
      </c>
      <c r="W67" s="202">
        <v>10.8</v>
      </c>
      <c r="X67" s="202">
        <v>36.15</v>
      </c>
      <c r="Y67" s="202">
        <v>0</v>
      </c>
      <c r="Z67">
        <v>0</v>
      </c>
      <c r="AA67" s="202">
        <v>7.36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68.05</v>
      </c>
      <c r="AQ67" s="202">
        <v>11.06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40.299999999999997</v>
      </c>
      <c r="L68" s="202">
        <v>22.07</v>
      </c>
      <c r="M68" s="202">
        <v>0</v>
      </c>
      <c r="N68" s="202">
        <v>28.94</v>
      </c>
      <c r="O68" s="202">
        <v>48.6</v>
      </c>
      <c r="P68" s="202">
        <v>49.53</v>
      </c>
      <c r="Q68" s="202">
        <v>2.88</v>
      </c>
      <c r="R68" s="202">
        <v>5.76</v>
      </c>
      <c r="S68" s="202">
        <v>3.84</v>
      </c>
      <c r="T68" s="202">
        <v>0</v>
      </c>
      <c r="U68" s="202">
        <v>317.58999999999997</v>
      </c>
      <c r="V68" s="202">
        <v>5.07</v>
      </c>
      <c r="W68" s="202">
        <v>10.8</v>
      </c>
      <c r="X68" s="202">
        <v>36.15</v>
      </c>
      <c r="Y68" s="202">
        <v>0</v>
      </c>
      <c r="Z68">
        <v>0</v>
      </c>
      <c r="AA68" s="202">
        <v>7.36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68.05</v>
      </c>
      <c r="AQ68" s="202">
        <v>11.06</v>
      </c>
      <c r="AR68" s="202">
        <v>24.22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40.299999999999997</v>
      </c>
      <c r="L69" s="202">
        <v>22.07</v>
      </c>
      <c r="M69" s="202">
        <v>0</v>
      </c>
      <c r="N69" s="202">
        <v>28.94</v>
      </c>
      <c r="O69" s="202">
        <v>48.6</v>
      </c>
      <c r="P69" s="202">
        <v>49.53</v>
      </c>
      <c r="Q69" s="202">
        <v>2.88</v>
      </c>
      <c r="R69" s="202">
        <v>5.76</v>
      </c>
      <c r="S69" s="202">
        <v>3.84</v>
      </c>
      <c r="T69" s="202">
        <v>0</v>
      </c>
      <c r="U69" s="202">
        <v>317.58999999999997</v>
      </c>
      <c r="V69" s="202">
        <v>5.07</v>
      </c>
      <c r="W69" s="202">
        <v>10.8</v>
      </c>
      <c r="X69" s="202">
        <v>36.15</v>
      </c>
      <c r="Y69" s="202">
        <v>0</v>
      </c>
      <c r="Z69">
        <v>0</v>
      </c>
      <c r="AA69" s="202">
        <v>7.36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68.05</v>
      </c>
      <c r="AQ69" s="202">
        <v>21.99</v>
      </c>
      <c r="AR69" s="202">
        <v>18.29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40.299999999999997</v>
      </c>
      <c r="L70" s="202">
        <v>22.07</v>
      </c>
      <c r="M70" s="202">
        <v>0</v>
      </c>
      <c r="N70" s="202">
        <v>28.94</v>
      </c>
      <c r="O70" s="202">
        <v>48.6</v>
      </c>
      <c r="P70" s="202">
        <v>49.53</v>
      </c>
      <c r="Q70" s="202">
        <v>2.88</v>
      </c>
      <c r="R70" s="202">
        <v>5.76</v>
      </c>
      <c r="S70" s="202">
        <v>3.84</v>
      </c>
      <c r="T70" s="202">
        <v>0</v>
      </c>
      <c r="U70" s="202">
        <v>317.58999999999997</v>
      </c>
      <c r="V70" s="202">
        <v>5.07</v>
      </c>
      <c r="W70" s="202">
        <v>10.8</v>
      </c>
      <c r="X70" s="202">
        <v>36.15</v>
      </c>
      <c r="Y70" s="202">
        <v>0</v>
      </c>
      <c r="Z70">
        <v>0</v>
      </c>
      <c r="AA70" s="202">
        <v>7.36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68.05</v>
      </c>
      <c r="AQ70" s="202">
        <v>21.99</v>
      </c>
      <c r="AR70" s="202">
        <v>11.5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40.299999999999997</v>
      </c>
      <c r="L71" s="202">
        <v>22.07</v>
      </c>
      <c r="M71" s="202">
        <v>0</v>
      </c>
      <c r="N71" s="202">
        <v>28.94</v>
      </c>
      <c r="O71" s="202">
        <v>48.6</v>
      </c>
      <c r="P71" s="202">
        <v>49.53</v>
      </c>
      <c r="Q71" s="202">
        <v>5.01</v>
      </c>
      <c r="R71" s="202">
        <v>10.34</v>
      </c>
      <c r="S71" s="202">
        <v>6.29</v>
      </c>
      <c r="T71" s="202">
        <v>0</v>
      </c>
      <c r="U71" s="202">
        <v>317.58999999999997</v>
      </c>
      <c r="V71" s="202">
        <v>5.07</v>
      </c>
      <c r="W71" s="202">
        <v>10.8</v>
      </c>
      <c r="X71" s="202">
        <v>36.15</v>
      </c>
      <c r="Y71" s="202">
        <v>0</v>
      </c>
      <c r="Z71">
        <v>0</v>
      </c>
      <c r="AA71" s="202">
        <v>7.36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68.05</v>
      </c>
      <c r="AQ71" s="202">
        <v>21.99</v>
      </c>
      <c r="AR71" s="202">
        <v>5.31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40.299999999999997</v>
      </c>
      <c r="L72" s="202">
        <v>62.71</v>
      </c>
      <c r="M72" s="202">
        <v>0</v>
      </c>
      <c r="N72" s="202">
        <v>28.94</v>
      </c>
      <c r="O72" s="202">
        <v>48.6</v>
      </c>
      <c r="P72" s="202">
        <v>49.53</v>
      </c>
      <c r="Q72" s="202">
        <v>5.01</v>
      </c>
      <c r="R72" s="202">
        <v>10.34</v>
      </c>
      <c r="S72" s="202">
        <v>6.43</v>
      </c>
      <c r="T72" s="202">
        <v>0</v>
      </c>
      <c r="U72" s="202">
        <v>317.58999999999997</v>
      </c>
      <c r="V72" s="202">
        <v>5.07</v>
      </c>
      <c r="W72" s="202">
        <v>10.8</v>
      </c>
      <c r="X72" s="202">
        <v>36.15</v>
      </c>
      <c r="Y72" s="202">
        <v>0</v>
      </c>
      <c r="Z72">
        <v>0</v>
      </c>
      <c r="AA72" s="202">
        <v>7.57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68.05</v>
      </c>
      <c r="AQ72" s="202">
        <v>21.99</v>
      </c>
      <c r="AR72" s="202">
        <v>1.89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77.989999999999995</v>
      </c>
      <c r="L73" s="202">
        <v>38.909999999999997</v>
      </c>
      <c r="M73" s="202">
        <v>0</v>
      </c>
      <c r="N73" s="202">
        <v>28.94</v>
      </c>
      <c r="O73" s="202">
        <v>48.6</v>
      </c>
      <c r="P73" s="202">
        <v>43.01</v>
      </c>
      <c r="Q73" s="202">
        <v>5.01</v>
      </c>
      <c r="R73" s="202">
        <v>10.34</v>
      </c>
      <c r="S73" s="202">
        <v>6.43</v>
      </c>
      <c r="T73" s="202">
        <v>0</v>
      </c>
      <c r="U73" s="202">
        <v>317.58999999999997</v>
      </c>
      <c r="V73" s="202">
        <v>5.07</v>
      </c>
      <c r="W73" s="202">
        <v>10.8</v>
      </c>
      <c r="X73" s="202">
        <v>36.15</v>
      </c>
      <c r="Y73" s="202">
        <v>0</v>
      </c>
      <c r="Z73">
        <v>0</v>
      </c>
      <c r="AA73" s="202">
        <v>7.57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68.05</v>
      </c>
      <c r="AQ73" s="202">
        <v>21.99</v>
      </c>
      <c r="AR73" s="202">
        <v>0.8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78.760000000000005</v>
      </c>
      <c r="L74" s="202">
        <v>44.06</v>
      </c>
      <c r="M74" s="202">
        <v>0</v>
      </c>
      <c r="N74" s="202">
        <v>28.94</v>
      </c>
      <c r="O74" s="202">
        <v>48.6</v>
      </c>
      <c r="P74" s="202">
        <v>43.01</v>
      </c>
      <c r="Q74" s="202">
        <v>5.01</v>
      </c>
      <c r="R74" s="202">
        <v>10.34</v>
      </c>
      <c r="S74" s="202">
        <v>6.43</v>
      </c>
      <c r="T74" s="202">
        <v>0</v>
      </c>
      <c r="U74" s="202">
        <v>317.58999999999997</v>
      </c>
      <c r="V74" s="202">
        <v>5.07</v>
      </c>
      <c r="W74" s="202">
        <v>10.8</v>
      </c>
      <c r="X74" s="202">
        <v>36.15</v>
      </c>
      <c r="Y74" s="202">
        <v>0</v>
      </c>
      <c r="Z74">
        <v>0</v>
      </c>
      <c r="AA74" s="202">
        <v>7.57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68.05</v>
      </c>
      <c r="AQ74" s="202">
        <v>21.99</v>
      </c>
      <c r="AR74" s="202">
        <v>0.45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78.760000000000005</v>
      </c>
      <c r="L75" s="202">
        <v>44.06</v>
      </c>
      <c r="M75" s="202">
        <v>0</v>
      </c>
      <c r="N75" s="202">
        <v>28.94</v>
      </c>
      <c r="O75" s="202">
        <v>48.6</v>
      </c>
      <c r="P75" s="202">
        <v>43.01</v>
      </c>
      <c r="Q75" s="202">
        <v>5.01</v>
      </c>
      <c r="R75" s="202">
        <v>10.34</v>
      </c>
      <c r="S75" s="202">
        <v>6.43</v>
      </c>
      <c r="T75" s="202">
        <v>0</v>
      </c>
      <c r="U75" s="202">
        <v>317.58999999999997</v>
      </c>
      <c r="V75" s="202">
        <v>5.07</v>
      </c>
      <c r="W75" s="202">
        <v>10.8</v>
      </c>
      <c r="X75" s="202">
        <v>36.15</v>
      </c>
      <c r="Y75" s="202">
        <v>0</v>
      </c>
      <c r="Z75">
        <v>0</v>
      </c>
      <c r="AA75" s="202">
        <v>7.79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68.05</v>
      </c>
      <c r="AQ75" s="202">
        <v>21.99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78.760000000000005</v>
      </c>
      <c r="L76" s="202">
        <v>44.06</v>
      </c>
      <c r="M76" s="202">
        <v>0</v>
      </c>
      <c r="N76" s="202">
        <v>28.94</v>
      </c>
      <c r="O76" s="202">
        <v>48.6</v>
      </c>
      <c r="P76" s="202">
        <v>43.01</v>
      </c>
      <c r="Q76" s="202">
        <v>5.01</v>
      </c>
      <c r="R76" s="202">
        <v>10.34</v>
      </c>
      <c r="S76" s="202">
        <v>6.43</v>
      </c>
      <c r="T76" s="202">
        <v>0</v>
      </c>
      <c r="U76" s="202">
        <v>317.58999999999997</v>
      </c>
      <c r="V76" s="202">
        <v>5.07</v>
      </c>
      <c r="W76" s="202">
        <v>10.8</v>
      </c>
      <c r="X76" s="202">
        <v>36.15</v>
      </c>
      <c r="Y76" s="202">
        <v>0</v>
      </c>
      <c r="Z76">
        <v>0</v>
      </c>
      <c r="AA76" s="202">
        <v>7.79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68.05</v>
      </c>
      <c r="AQ76" s="202">
        <v>21.99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78.760000000000005</v>
      </c>
      <c r="L77" s="202">
        <v>44.06</v>
      </c>
      <c r="M77" s="202">
        <v>0</v>
      </c>
      <c r="N77" s="202">
        <v>28.94</v>
      </c>
      <c r="O77" s="202">
        <v>48.6</v>
      </c>
      <c r="P77" s="202">
        <v>43.01</v>
      </c>
      <c r="Q77" s="202">
        <v>5.01</v>
      </c>
      <c r="R77" s="202">
        <v>10.34</v>
      </c>
      <c r="S77" s="202">
        <v>6.43</v>
      </c>
      <c r="T77" s="202">
        <v>0</v>
      </c>
      <c r="U77" s="202">
        <v>317.58999999999997</v>
      </c>
      <c r="V77" s="202">
        <v>5.07</v>
      </c>
      <c r="W77" s="202">
        <v>10.8</v>
      </c>
      <c r="X77" s="202">
        <v>36.15</v>
      </c>
      <c r="Y77" s="202">
        <v>0</v>
      </c>
      <c r="Z77">
        <v>0</v>
      </c>
      <c r="AA77" s="202">
        <v>7.79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68.05</v>
      </c>
      <c r="AQ77" s="202">
        <v>21.99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78.760000000000005</v>
      </c>
      <c r="L78" s="202">
        <v>44.06</v>
      </c>
      <c r="M78" s="202">
        <v>0</v>
      </c>
      <c r="N78" s="202">
        <v>28.94</v>
      </c>
      <c r="O78" s="202">
        <v>48.6</v>
      </c>
      <c r="P78" s="202">
        <v>43.01</v>
      </c>
      <c r="Q78" s="202">
        <v>5.01</v>
      </c>
      <c r="R78" s="202">
        <v>10.34</v>
      </c>
      <c r="S78" s="202">
        <v>6.43</v>
      </c>
      <c r="T78" s="202">
        <v>0</v>
      </c>
      <c r="U78" s="202">
        <v>317.58999999999997</v>
      </c>
      <c r="V78" s="202">
        <v>5.07</v>
      </c>
      <c r="W78" s="202">
        <v>10.8</v>
      </c>
      <c r="X78" s="202">
        <v>36.15</v>
      </c>
      <c r="Y78" s="202">
        <v>0</v>
      </c>
      <c r="Z78">
        <v>0</v>
      </c>
      <c r="AA78" s="202">
        <v>7.79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68.05</v>
      </c>
      <c r="AQ78" s="202">
        <v>21.99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78.760000000000005</v>
      </c>
      <c r="L79" s="202">
        <v>44.06</v>
      </c>
      <c r="M79" s="202">
        <v>0</v>
      </c>
      <c r="N79" s="202">
        <v>28.94</v>
      </c>
      <c r="O79" s="202">
        <v>48.6</v>
      </c>
      <c r="P79" s="202">
        <v>43.01</v>
      </c>
      <c r="Q79" s="202">
        <v>5.01</v>
      </c>
      <c r="R79" s="202">
        <v>10.34</v>
      </c>
      <c r="S79" s="202">
        <v>6.43</v>
      </c>
      <c r="T79" s="202">
        <v>0</v>
      </c>
      <c r="U79" s="202">
        <v>317.58999999999997</v>
      </c>
      <c r="V79" s="202">
        <v>5.07</v>
      </c>
      <c r="W79" s="202">
        <v>10.8</v>
      </c>
      <c r="X79" s="202">
        <v>36.15</v>
      </c>
      <c r="Y79" s="202">
        <v>0</v>
      </c>
      <c r="Z79">
        <v>0</v>
      </c>
      <c r="AA79" s="202">
        <v>7.79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68.05</v>
      </c>
      <c r="AQ79" s="202">
        <v>21.99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78.760000000000005</v>
      </c>
      <c r="L80" s="202">
        <v>63.63</v>
      </c>
      <c r="M80" s="202">
        <v>0</v>
      </c>
      <c r="N80" s="202">
        <v>28.94</v>
      </c>
      <c r="O80" s="202">
        <v>48.6</v>
      </c>
      <c r="P80" s="202">
        <v>43.01</v>
      </c>
      <c r="Q80" s="202">
        <v>5.01</v>
      </c>
      <c r="R80" s="202">
        <v>10.34</v>
      </c>
      <c r="S80" s="202">
        <v>6.43</v>
      </c>
      <c r="T80" s="202">
        <v>0</v>
      </c>
      <c r="U80" s="202">
        <v>317.58999999999997</v>
      </c>
      <c r="V80" s="202">
        <v>5.07</v>
      </c>
      <c r="W80" s="202">
        <v>10.8</v>
      </c>
      <c r="X80" s="202">
        <v>36.15</v>
      </c>
      <c r="Y80" s="202">
        <v>0</v>
      </c>
      <c r="Z80">
        <v>0</v>
      </c>
      <c r="AA80" s="202">
        <v>7.79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68.05</v>
      </c>
      <c r="AQ80" s="202">
        <v>21.99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78.77</v>
      </c>
      <c r="L81" s="202">
        <v>62.71</v>
      </c>
      <c r="M81" s="202">
        <v>0</v>
      </c>
      <c r="N81" s="202">
        <v>28.94</v>
      </c>
      <c r="O81" s="202">
        <v>48.6</v>
      </c>
      <c r="P81" s="202">
        <v>43.01</v>
      </c>
      <c r="Q81" s="202">
        <v>5.01</v>
      </c>
      <c r="R81" s="202">
        <v>10.34</v>
      </c>
      <c r="S81" s="202">
        <v>6.43</v>
      </c>
      <c r="T81" s="202">
        <v>0</v>
      </c>
      <c r="U81" s="202">
        <v>317.58999999999997</v>
      </c>
      <c r="V81" s="202">
        <v>4.8099999999999996</v>
      </c>
      <c r="W81" s="202">
        <v>10.8</v>
      </c>
      <c r="X81" s="202">
        <v>36.15</v>
      </c>
      <c r="Y81" s="202">
        <v>0</v>
      </c>
      <c r="Z81">
        <v>0</v>
      </c>
      <c r="AA81" s="202">
        <v>7.79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68.849999999999994</v>
      </c>
      <c r="AQ81" s="202">
        <v>22.26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78.77</v>
      </c>
      <c r="L82" s="202">
        <v>62.71</v>
      </c>
      <c r="M82" s="202">
        <v>0</v>
      </c>
      <c r="N82" s="202">
        <v>28.94</v>
      </c>
      <c r="O82" s="202">
        <v>48.6</v>
      </c>
      <c r="P82" s="202">
        <v>43.01</v>
      </c>
      <c r="Q82" s="202">
        <v>5.01</v>
      </c>
      <c r="R82" s="202">
        <v>10.34</v>
      </c>
      <c r="S82" s="202">
        <v>6.43</v>
      </c>
      <c r="T82" s="202">
        <v>0</v>
      </c>
      <c r="U82" s="202">
        <v>317.58999999999997</v>
      </c>
      <c r="V82" s="202">
        <v>4.8099999999999996</v>
      </c>
      <c r="W82" s="202">
        <v>10.8</v>
      </c>
      <c r="X82" s="202">
        <v>36.15</v>
      </c>
      <c r="Y82" s="202">
        <v>0</v>
      </c>
      <c r="Z82">
        <v>0</v>
      </c>
      <c r="AA82" s="202">
        <v>7.79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68.849999999999994</v>
      </c>
      <c r="AQ82" s="202">
        <v>22.26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78.760000000000005</v>
      </c>
      <c r="L83" s="202">
        <v>62.71</v>
      </c>
      <c r="M83" s="202">
        <v>0</v>
      </c>
      <c r="N83" s="202">
        <v>28.94</v>
      </c>
      <c r="O83" s="202">
        <v>48.6</v>
      </c>
      <c r="P83" s="202">
        <v>43.01</v>
      </c>
      <c r="Q83" s="202">
        <v>5.22</v>
      </c>
      <c r="R83" s="202">
        <v>10.66</v>
      </c>
      <c r="S83" s="202">
        <v>6.7</v>
      </c>
      <c r="T83" s="202">
        <v>0</v>
      </c>
      <c r="U83" s="202">
        <v>317.58999999999997</v>
      </c>
      <c r="V83" s="202">
        <v>5.01</v>
      </c>
      <c r="W83" s="202">
        <v>10.8</v>
      </c>
      <c r="X83" s="202">
        <v>36.15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68.05</v>
      </c>
      <c r="AQ83" s="202">
        <v>21.98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78.760000000000005</v>
      </c>
      <c r="L84" s="202">
        <v>62.71</v>
      </c>
      <c r="M84" s="202">
        <v>0</v>
      </c>
      <c r="N84" s="202">
        <v>28.94</v>
      </c>
      <c r="O84" s="202">
        <v>48.6</v>
      </c>
      <c r="P84" s="202">
        <v>43.01</v>
      </c>
      <c r="Q84" s="202">
        <v>5.0599999999999996</v>
      </c>
      <c r="R84" s="202">
        <v>10.33</v>
      </c>
      <c r="S84" s="202">
        <v>6.43</v>
      </c>
      <c r="T84" s="202">
        <v>0</v>
      </c>
      <c r="U84" s="202">
        <v>317.58999999999997</v>
      </c>
      <c r="V84" s="202">
        <v>5.01</v>
      </c>
      <c r="W84" s="202">
        <v>10.8</v>
      </c>
      <c r="X84" s="202">
        <v>36.15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68.05</v>
      </c>
      <c r="AQ84" s="202">
        <v>21.98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78.760000000000005</v>
      </c>
      <c r="L85" s="202">
        <v>62.71</v>
      </c>
      <c r="M85" s="202">
        <v>0</v>
      </c>
      <c r="N85" s="202">
        <v>28.94</v>
      </c>
      <c r="O85" s="202">
        <v>48.6</v>
      </c>
      <c r="P85" s="202">
        <v>43.01</v>
      </c>
      <c r="Q85" s="202">
        <v>5.01</v>
      </c>
      <c r="R85" s="202">
        <v>10.33</v>
      </c>
      <c r="S85" s="202">
        <v>6.43</v>
      </c>
      <c r="T85" s="202">
        <v>0</v>
      </c>
      <c r="U85" s="202">
        <v>317.58999999999997</v>
      </c>
      <c r="V85" s="202">
        <v>5.01</v>
      </c>
      <c r="W85" s="202">
        <v>10.8</v>
      </c>
      <c r="X85" s="202">
        <v>36.15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68.05</v>
      </c>
      <c r="AQ85" s="202">
        <v>21.98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66.31</v>
      </c>
      <c r="L86" s="202">
        <v>62.71</v>
      </c>
      <c r="M86" s="202">
        <v>0</v>
      </c>
      <c r="N86" s="202">
        <v>28.94</v>
      </c>
      <c r="O86" s="202">
        <v>48.6</v>
      </c>
      <c r="P86" s="202">
        <v>43.01</v>
      </c>
      <c r="Q86" s="202">
        <v>5.01</v>
      </c>
      <c r="R86" s="202">
        <v>10.33</v>
      </c>
      <c r="S86" s="202">
        <v>6.43</v>
      </c>
      <c r="T86" s="202">
        <v>0</v>
      </c>
      <c r="U86" s="202">
        <v>317.58999999999997</v>
      </c>
      <c r="V86" s="202">
        <v>5.01</v>
      </c>
      <c r="W86" s="202">
        <v>10.8</v>
      </c>
      <c r="X86" s="202">
        <v>36.15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68.05</v>
      </c>
      <c r="AQ86" s="202">
        <v>21.98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42.22</v>
      </c>
      <c r="L87" s="202">
        <v>62.71</v>
      </c>
      <c r="M87" s="202">
        <v>0</v>
      </c>
      <c r="N87" s="202">
        <v>28.94</v>
      </c>
      <c r="O87" s="202">
        <v>48.6</v>
      </c>
      <c r="P87" s="202">
        <v>43.01</v>
      </c>
      <c r="Q87" s="202">
        <v>5.01</v>
      </c>
      <c r="R87" s="202">
        <v>10.33</v>
      </c>
      <c r="S87" s="202">
        <v>6.43</v>
      </c>
      <c r="T87" s="202">
        <v>0</v>
      </c>
      <c r="U87" s="202">
        <v>317.58999999999997</v>
      </c>
      <c r="V87" s="202">
        <v>5.01</v>
      </c>
      <c r="W87" s="202">
        <v>10.8</v>
      </c>
      <c r="X87" s="202">
        <v>36.15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48.43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68.05</v>
      </c>
      <c r="AQ87" s="202">
        <v>21.98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42.22</v>
      </c>
      <c r="L88" s="202">
        <v>55.66</v>
      </c>
      <c r="M88" s="202">
        <v>0</v>
      </c>
      <c r="N88" s="202">
        <v>28.94</v>
      </c>
      <c r="O88" s="202">
        <v>48.6</v>
      </c>
      <c r="P88" s="202">
        <v>43.01</v>
      </c>
      <c r="Q88" s="202">
        <v>5.01</v>
      </c>
      <c r="R88" s="202">
        <v>10.33</v>
      </c>
      <c r="S88" s="202">
        <v>6.43</v>
      </c>
      <c r="T88" s="202">
        <v>0</v>
      </c>
      <c r="U88" s="202">
        <v>317.58999999999997</v>
      </c>
      <c r="V88" s="202">
        <v>5.01</v>
      </c>
      <c r="W88" s="202">
        <v>10.8</v>
      </c>
      <c r="X88" s="202">
        <v>36.15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68.05</v>
      </c>
      <c r="AQ88" s="202">
        <v>21.98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42.22</v>
      </c>
      <c r="L89" s="202">
        <v>50.86</v>
      </c>
      <c r="M89" s="202">
        <v>0</v>
      </c>
      <c r="N89" s="202">
        <v>28.94</v>
      </c>
      <c r="O89" s="202">
        <v>48.6</v>
      </c>
      <c r="P89" s="202">
        <v>42.09</v>
      </c>
      <c r="Q89" s="202">
        <v>5.01</v>
      </c>
      <c r="R89" s="202">
        <v>10.33</v>
      </c>
      <c r="S89" s="202">
        <v>6.43</v>
      </c>
      <c r="T89" s="202">
        <v>0</v>
      </c>
      <c r="U89" s="202">
        <v>317.58999999999997</v>
      </c>
      <c r="V89" s="202">
        <v>5.01</v>
      </c>
      <c r="W89" s="202">
        <v>10.8</v>
      </c>
      <c r="X89" s="202">
        <v>36.15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48.43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68.05</v>
      </c>
      <c r="AQ89" s="202">
        <v>21.98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42.22</v>
      </c>
      <c r="L90" s="202">
        <v>50.86</v>
      </c>
      <c r="M90" s="202">
        <v>0</v>
      </c>
      <c r="N90" s="202">
        <v>28.94</v>
      </c>
      <c r="O90" s="202">
        <v>48.6</v>
      </c>
      <c r="P90" s="202">
        <v>42.09</v>
      </c>
      <c r="Q90" s="202">
        <v>5.01</v>
      </c>
      <c r="R90" s="202">
        <v>10.33</v>
      </c>
      <c r="S90" s="202">
        <v>6.43</v>
      </c>
      <c r="T90" s="202">
        <v>0</v>
      </c>
      <c r="U90" s="202">
        <v>317.58999999999997</v>
      </c>
      <c r="V90" s="202">
        <v>5.01</v>
      </c>
      <c r="W90" s="202">
        <v>10.8</v>
      </c>
      <c r="X90" s="202">
        <v>36.15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48.43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68.05</v>
      </c>
      <c r="AQ90" s="202">
        <v>21.98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71.47</v>
      </c>
      <c r="L91" s="202">
        <v>62.71</v>
      </c>
      <c r="M91" s="202">
        <v>0</v>
      </c>
      <c r="N91" s="202">
        <v>28.94</v>
      </c>
      <c r="O91" s="202">
        <v>48.6</v>
      </c>
      <c r="P91" s="202">
        <v>42.09</v>
      </c>
      <c r="Q91" s="202">
        <v>5.01</v>
      </c>
      <c r="R91" s="202">
        <v>10.33</v>
      </c>
      <c r="S91" s="202">
        <v>6.43</v>
      </c>
      <c r="T91" s="202">
        <v>0</v>
      </c>
      <c r="U91" s="202">
        <v>317.58999999999997</v>
      </c>
      <c r="V91" s="202">
        <v>5.01</v>
      </c>
      <c r="W91" s="202">
        <v>10.8</v>
      </c>
      <c r="X91" s="202">
        <v>36.15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68.05</v>
      </c>
      <c r="AQ91" s="202">
        <v>21.98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78.760000000000005</v>
      </c>
      <c r="L92" s="202">
        <v>62.71</v>
      </c>
      <c r="M92" s="202">
        <v>0</v>
      </c>
      <c r="N92" s="202">
        <v>28.94</v>
      </c>
      <c r="O92" s="202">
        <v>48.6</v>
      </c>
      <c r="P92" s="202">
        <v>42.09</v>
      </c>
      <c r="Q92" s="202">
        <v>5.01</v>
      </c>
      <c r="R92" s="202">
        <v>10.33</v>
      </c>
      <c r="S92" s="202">
        <v>6.43</v>
      </c>
      <c r="T92" s="202">
        <v>0</v>
      </c>
      <c r="U92" s="202">
        <v>317.58999999999997</v>
      </c>
      <c r="V92" s="202">
        <v>5.01</v>
      </c>
      <c r="W92" s="202">
        <v>10.8</v>
      </c>
      <c r="X92" s="202">
        <v>36.15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68.05</v>
      </c>
      <c r="AQ92" s="202">
        <v>21.98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63</v>
      </c>
      <c r="L93" s="202">
        <v>62.71</v>
      </c>
      <c r="M93" s="202">
        <v>0</v>
      </c>
      <c r="N93" s="202">
        <v>28.94</v>
      </c>
      <c r="O93" s="202">
        <v>48.6</v>
      </c>
      <c r="P93" s="202">
        <v>42.09</v>
      </c>
      <c r="Q93" s="202">
        <v>5.01</v>
      </c>
      <c r="R93" s="202">
        <v>10.33</v>
      </c>
      <c r="S93" s="202">
        <v>6.43</v>
      </c>
      <c r="T93" s="202">
        <v>0</v>
      </c>
      <c r="U93" s="202">
        <v>317.58999999999997</v>
      </c>
      <c r="V93" s="202">
        <v>5.01</v>
      </c>
      <c r="W93" s="202">
        <v>10.8</v>
      </c>
      <c r="X93" s="202">
        <v>36.15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68.05</v>
      </c>
      <c r="AQ93" s="202">
        <v>21.98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60.45</v>
      </c>
      <c r="L94" s="202">
        <v>62.71</v>
      </c>
      <c r="M94" s="202">
        <v>0</v>
      </c>
      <c r="N94" s="202">
        <v>28.94</v>
      </c>
      <c r="O94" s="202">
        <v>48.6</v>
      </c>
      <c r="P94" s="202">
        <v>42.09</v>
      </c>
      <c r="Q94" s="202">
        <v>5.01</v>
      </c>
      <c r="R94" s="202">
        <v>10.33</v>
      </c>
      <c r="S94" s="202">
        <v>6.43</v>
      </c>
      <c r="T94" s="202">
        <v>0</v>
      </c>
      <c r="U94" s="202">
        <v>317.58999999999997</v>
      </c>
      <c r="V94" s="202">
        <v>5.01</v>
      </c>
      <c r="W94" s="202">
        <v>10.8</v>
      </c>
      <c r="X94" s="202">
        <v>36.15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68.05</v>
      </c>
      <c r="AQ94" s="202">
        <v>21.98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60.45</v>
      </c>
      <c r="L95" s="202">
        <v>62.71</v>
      </c>
      <c r="M95" s="202">
        <v>0</v>
      </c>
      <c r="N95" s="202">
        <v>28.94</v>
      </c>
      <c r="O95" s="202">
        <v>48.6</v>
      </c>
      <c r="P95" s="202">
        <v>42.09</v>
      </c>
      <c r="Q95" s="202">
        <v>5.01</v>
      </c>
      <c r="R95" s="202">
        <v>10.33</v>
      </c>
      <c r="S95" s="202">
        <v>6.43</v>
      </c>
      <c r="T95" s="202">
        <v>0</v>
      </c>
      <c r="U95" s="202">
        <v>317.58999999999997</v>
      </c>
      <c r="V95" s="202">
        <v>5.01</v>
      </c>
      <c r="W95" s="202">
        <v>10.8</v>
      </c>
      <c r="X95" s="202">
        <v>36.15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68.05</v>
      </c>
      <c r="AQ95" s="202">
        <v>21.98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60.45</v>
      </c>
      <c r="L96" s="202">
        <v>62.71</v>
      </c>
      <c r="M96" s="202">
        <v>0</v>
      </c>
      <c r="N96" s="202">
        <v>28.94</v>
      </c>
      <c r="O96" s="202">
        <v>48.6</v>
      </c>
      <c r="P96" s="202">
        <v>42.09</v>
      </c>
      <c r="Q96" s="202">
        <v>5.01</v>
      </c>
      <c r="R96" s="202">
        <v>10.33</v>
      </c>
      <c r="S96" s="202">
        <v>6.43</v>
      </c>
      <c r="T96" s="202">
        <v>0</v>
      </c>
      <c r="U96" s="202">
        <v>317.58999999999997</v>
      </c>
      <c r="V96" s="202">
        <v>5.01</v>
      </c>
      <c r="W96" s="202">
        <v>10.8</v>
      </c>
      <c r="X96" s="202">
        <v>36.15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68.05</v>
      </c>
      <c r="AQ96" s="202">
        <v>21.98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60.45</v>
      </c>
      <c r="L97" s="202">
        <v>62.71</v>
      </c>
      <c r="M97" s="202">
        <v>0</v>
      </c>
      <c r="N97" s="202">
        <v>28.94</v>
      </c>
      <c r="O97" s="202">
        <v>48.6</v>
      </c>
      <c r="P97" s="202">
        <v>42.09</v>
      </c>
      <c r="Q97" s="202">
        <v>5.01</v>
      </c>
      <c r="R97" s="202">
        <v>10.33</v>
      </c>
      <c r="S97" s="202">
        <v>6.43</v>
      </c>
      <c r="T97" s="202">
        <v>0</v>
      </c>
      <c r="U97" s="202">
        <v>317.58999999999997</v>
      </c>
      <c r="V97" s="202">
        <v>5.01</v>
      </c>
      <c r="W97" s="202">
        <v>10.8</v>
      </c>
      <c r="X97" s="202">
        <v>36.15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68.05</v>
      </c>
      <c r="AQ97" s="202">
        <v>21.98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60.45</v>
      </c>
      <c r="L98" s="202">
        <v>62.71</v>
      </c>
      <c r="M98" s="202">
        <v>0</v>
      </c>
      <c r="N98" s="202">
        <v>28.94</v>
      </c>
      <c r="O98" s="202">
        <v>48.6</v>
      </c>
      <c r="P98" s="202">
        <v>42.09</v>
      </c>
      <c r="Q98" s="202">
        <v>5.01</v>
      </c>
      <c r="R98" s="202">
        <v>10.33</v>
      </c>
      <c r="S98" s="202">
        <v>6.43</v>
      </c>
      <c r="T98" s="202">
        <v>0</v>
      </c>
      <c r="U98" s="202">
        <v>317.58999999999997</v>
      </c>
      <c r="V98" s="202">
        <v>5.01</v>
      </c>
      <c r="W98" s="202">
        <v>10.8</v>
      </c>
      <c r="X98" s="202">
        <v>36.15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68.05</v>
      </c>
      <c r="AQ98" s="202">
        <v>21.98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1.1490625000000008</v>
      </c>
      <c r="L99">
        <f t="shared" si="0"/>
        <v>0.76261750000000006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1.1440400000000024</v>
      </c>
      <c r="Q99">
        <f t="shared" si="0"/>
        <v>8.4094999999999906E-2</v>
      </c>
      <c r="R99">
        <f t="shared" si="0"/>
        <v>0.17034250000000001</v>
      </c>
      <c r="S99">
        <f t="shared" si="0"/>
        <v>0.11032250000000009</v>
      </c>
      <c r="T99">
        <f t="shared" si="0"/>
        <v>0</v>
      </c>
      <c r="U99">
        <f t="shared" si="0"/>
        <v>7.6221600000000027</v>
      </c>
      <c r="V99">
        <f t="shared" si="0"/>
        <v>0.10752749999999989</v>
      </c>
      <c r="W99">
        <f t="shared" si="0"/>
        <v>0.22737749999999965</v>
      </c>
      <c r="X99">
        <f t="shared" si="0"/>
        <v>0.80648250000000121</v>
      </c>
      <c r="Y99">
        <f t="shared" si="0"/>
        <v>0</v>
      </c>
      <c r="Z99">
        <f t="shared" si="0"/>
        <v>0</v>
      </c>
      <c r="AA99">
        <f t="shared" si="0"/>
        <v>0.18969250000000001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1.2019199999999994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1.2873675000000013</v>
      </c>
      <c r="AQ99">
        <f t="shared" si="0"/>
        <v>0.36722999999999983</v>
      </c>
      <c r="AR99">
        <f t="shared" si="0"/>
        <v>0.25046249999999981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1.92</v>
      </c>
      <c r="L3" s="202">
        <v>203.43</v>
      </c>
      <c r="M3" s="202">
        <v>26.87</v>
      </c>
      <c r="N3" s="202">
        <v>34.549999999999997</v>
      </c>
      <c r="O3" s="202">
        <v>0</v>
      </c>
      <c r="P3" s="202">
        <v>30.67</v>
      </c>
      <c r="Q3" s="202">
        <v>2.88</v>
      </c>
      <c r="R3" s="202">
        <v>6.72</v>
      </c>
      <c r="S3" s="202">
        <v>3.84</v>
      </c>
      <c r="T3" s="202">
        <v>0</v>
      </c>
      <c r="U3" s="202">
        <v>24.66</v>
      </c>
      <c r="V3" s="202">
        <v>6</v>
      </c>
      <c r="W3" s="202">
        <v>9.6</v>
      </c>
      <c r="X3" s="202">
        <v>42.22</v>
      </c>
      <c r="Y3" s="202">
        <v>0</v>
      </c>
      <c r="Z3">
        <v>0</v>
      </c>
      <c r="AA3" s="202">
        <v>12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23.99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1.92</v>
      </c>
      <c r="L4" s="202">
        <v>203.43</v>
      </c>
      <c r="M4" s="202">
        <v>26.87</v>
      </c>
      <c r="N4" s="202">
        <v>34.549999999999997</v>
      </c>
      <c r="O4" s="202">
        <v>0</v>
      </c>
      <c r="P4" s="202">
        <v>30.67</v>
      </c>
      <c r="Q4" s="202">
        <v>2.88</v>
      </c>
      <c r="R4" s="202">
        <v>6.72</v>
      </c>
      <c r="S4" s="202">
        <v>3.84</v>
      </c>
      <c r="T4" s="202">
        <v>0</v>
      </c>
      <c r="U4" s="202">
        <v>24.66</v>
      </c>
      <c r="V4" s="202">
        <v>5.76</v>
      </c>
      <c r="W4" s="202">
        <v>9.6</v>
      </c>
      <c r="X4" s="202">
        <v>42.22</v>
      </c>
      <c r="Y4" s="202">
        <v>0</v>
      </c>
      <c r="Z4">
        <v>0</v>
      </c>
      <c r="AA4" s="202">
        <v>12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23.99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1.92</v>
      </c>
      <c r="L5" s="202">
        <v>203.43</v>
      </c>
      <c r="M5" s="202">
        <v>26.87</v>
      </c>
      <c r="N5" s="202">
        <v>34.549999999999997</v>
      </c>
      <c r="O5" s="202">
        <v>0</v>
      </c>
      <c r="P5" s="202">
        <v>30.67</v>
      </c>
      <c r="Q5" s="202">
        <v>2.88</v>
      </c>
      <c r="R5" s="202">
        <v>6.72</v>
      </c>
      <c r="S5" s="202">
        <v>3.84</v>
      </c>
      <c r="T5" s="202">
        <v>0</v>
      </c>
      <c r="U5" s="202">
        <v>24.66</v>
      </c>
      <c r="V5" s="202">
        <v>5.76</v>
      </c>
      <c r="W5" s="202">
        <v>9.6</v>
      </c>
      <c r="X5" s="202">
        <v>42.22</v>
      </c>
      <c r="Y5" s="202">
        <v>0</v>
      </c>
      <c r="Z5">
        <v>0</v>
      </c>
      <c r="AA5" s="202">
        <v>12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23.99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1.92</v>
      </c>
      <c r="L6" s="202">
        <v>203.43</v>
      </c>
      <c r="M6" s="202">
        <v>26.87</v>
      </c>
      <c r="N6" s="202">
        <v>34.549999999999997</v>
      </c>
      <c r="O6" s="202">
        <v>0</v>
      </c>
      <c r="P6" s="202">
        <v>30.67</v>
      </c>
      <c r="Q6" s="202">
        <v>2.88</v>
      </c>
      <c r="R6" s="202">
        <v>6.72</v>
      </c>
      <c r="S6" s="202">
        <v>3.84</v>
      </c>
      <c r="T6" s="202">
        <v>0</v>
      </c>
      <c r="U6" s="202">
        <v>24.66</v>
      </c>
      <c r="V6" s="202">
        <v>5.76</v>
      </c>
      <c r="W6" s="202">
        <v>9.6</v>
      </c>
      <c r="X6" s="202">
        <v>42.22</v>
      </c>
      <c r="Y6" s="202">
        <v>0</v>
      </c>
      <c r="Z6">
        <v>0</v>
      </c>
      <c r="AA6" s="202">
        <v>12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23.99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1.92</v>
      </c>
      <c r="L7" s="202">
        <v>203.43</v>
      </c>
      <c r="M7" s="202">
        <v>26.87</v>
      </c>
      <c r="N7" s="202">
        <v>34.549999999999997</v>
      </c>
      <c r="O7" s="202">
        <v>0</v>
      </c>
      <c r="P7" s="202">
        <v>30.67</v>
      </c>
      <c r="Q7" s="202">
        <v>2.88</v>
      </c>
      <c r="R7" s="202">
        <v>6.72</v>
      </c>
      <c r="S7" s="202">
        <v>3.84</v>
      </c>
      <c r="T7" s="202">
        <v>0</v>
      </c>
      <c r="U7" s="202">
        <v>24.66</v>
      </c>
      <c r="V7" s="202">
        <v>5.76</v>
      </c>
      <c r="W7" s="202">
        <v>9.6</v>
      </c>
      <c r="X7" s="202">
        <v>42.22</v>
      </c>
      <c r="Y7" s="202">
        <v>0</v>
      </c>
      <c r="Z7">
        <v>0</v>
      </c>
      <c r="AA7" s="202">
        <v>12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23.99</v>
      </c>
      <c r="AQ7" s="202">
        <v>7.69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1.92</v>
      </c>
      <c r="L8" s="202">
        <v>203.43</v>
      </c>
      <c r="M8" s="202">
        <v>26.87</v>
      </c>
      <c r="N8" s="202">
        <v>34.549999999999997</v>
      </c>
      <c r="O8" s="202">
        <v>0</v>
      </c>
      <c r="P8" s="202">
        <v>30.67</v>
      </c>
      <c r="Q8" s="202">
        <v>2.88</v>
      </c>
      <c r="R8" s="202">
        <v>6.72</v>
      </c>
      <c r="S8" s="202">
        <v>3.84</v>
      </c>
      <c r="T8" s="202">
        <v>0</v>
      </c>
      <c r="U8" s="202">
        <v>24.66</v>
      </c>
      <c r="V8" s="202">
        <v>5.76</v>
      </c>
      <c r="W8" s="202">
        <v>9.6</v>
      </c>
      <c r="X8" s="202">
        <v>42.22</v>
      </c>
      <c r="Y8" s="202">
        <v>0</v>
      </c>
      <c r="Z8">
        <v>0</v>
      </c>
      <c r="AA8" s="202">
        <v>12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23.99</v>
      </c>
      <c r="AQ8" s="202">
        <v>7.69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1.92</v>
      </c>
      <c r="L9" s="202">
        <v>203.43</v>
      </c>
      <c r="M9" s="202">
        <v>26.87</v>
      </c>
      <c r="N9" s="202">
        <v>34.549999999999997</v>
      </c>
      <c r="O9" s="202">
        <v>0</v>
      </c>
      <c r="P9" s="202">
        <v>30.67</v>
      </c>
      <c r="Q9" s="202">
        <v>2.88</v>
      </c>
      <c r="R9" s="202">
        <v>6.72</v>
      </c>
      <c r="S9" s="202">
        <v>3.84</v>
      </c>
      <c r="T9" s="202">
        <v>0</v>
      </c>
      <c r="U9" s="202">
        <v>24.66</v>
      </c>
      <c r="V9" s="202">
        <v>3.36</v>
      </c>
      <c r="W9" s="202">
        <v>9.6</v>
      </c>
      <c r="X9" s="202">
        <v>42.22</v>
      </c>
      <c r="Y9" s="202">
        <v>0</v>
      </c>
      <c r="Z9">
        <v>0</v>
      </c>
      <c r="AA9" s="202">
        <v>12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23.99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1.92</v>
      </c>
      <c r="L10" s="202">
        <v>203.43</v>
      </c>
      <c r="M10" s="202">
        <v>26.87</v>
      </c>
      <c r="N10" s="202">
        <v>34.549999999999997</v>
      </c>
      <c r="O10" s="202">
        <v>0</v>
      </c>
      <c r="P10" s="202">
        <v>30.67</v>
      </c>
      <c r="Q10" s="202">
        <v>2.88</v>
      </c>
      <c r="R10" s="202">
        <v>6.72</v>
      </c>
      <c r="S10" s="202">
        <v>3.84</v>
      </c>
      <c r="T10" s="202">
        <v>0</v>
      </c>
      <c r="U10" s="202">
        <v>24.66</v>
      </c>
      <c r="V10" s="202">
        <v>3.36</v>
      </c>
      <c r="W10" s="202">
        <v>9.6</v>
      </c>
      <c r="X10" s="202">
        <v>42.22</v>
      </c>
      <c r="Y10" s="202">
        <v>0</v>
      </c>
      <c r="Z10">
        <v>0</v>
      </c>
      <c r="AA10" s="202">
        <v>12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23.99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1.92</v>
      </c>
      <c r="L11" s="202">
        <v>203.43</v>
      </c>
      <c r="M11" s="202">
        <v>26.87</v>
      </c>
      <c r="N11" s="202">
        <v>34.549999999999997</v>
      </c>
      <c r="O11" s="202">
        <v>0</v>
      </c>
      <c r="P11" s="202">
        <v>30.67</v>
      </c>
      <c r="Q11" s="202">
        <v>2.88</v>
      </c>
      <c r="R11" s="202">
        <v>6.72</v>
      </c>
      <c r="S11" s="202">
        <v>3.84</v>
      </c>
      <c r="T11" s="202">
        <v>0</v>
      </c>
      <c r="U11" s="202">
        <v>24.66</v>
      </c>
      <c r="V11" s="202">
        <v>3.36</v>
      </c>
      <c r="W11" s="202">
        <v>9.6</v>
      </c>
      <c r="X11" s="202">
        <v>42.22</v>
      </c>
      <c r="Y11" s="202">
        <v>0</v>
      </c>
      <c r="Z11">
        <v>0</v>
      </c>
      <c r="AA11" s="202">
        <v>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19.190000000000001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1.92</v>
      </c>
      <c r="L12" s="202">
        <v>203.43</v>
      </c>
      <c r="M12" s="202">
        <v>26.87</v>
      </c>
      <c r="N12" s="202">
        <v>34.549999999999997</v>
      </c>
      <c r="O12" s="202">
        <v>0</v>
      </c>
      <c r="P12" s="202">
        <v>30.67</v>
      </c>
      <c r="Q12" s="202">
        <v>2.88</v>
      </c>
      <c r="R12" s="202">
        <v>6.72</v>
      </c>
      <c r="S12" s="202">
        <v>3.84</v>
      </c>
      <c r="T12" s="202">
        <v>0</v>
      </c>
      <c r="U12" s="202">
        <v>24.66</v>
      </c>
      <c r="V12" s="202">
        <v>3.36</v>
      </c>
      <c r="W12" s="202">
        <v>9.6</v>
      </c>
      <c r="X12" s="202">
        <v>42.22</v>
      </c>
      <c r="Y12" s="202">
        <v>0</v>
      </c>
      <c r="Z12">
        <v>0</v>
      </c>
      <c r="AA12" s="202">
        <v>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19.190000000000001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1.92</v>
      </c>
      <c r="L13" s="202">
        <v>203.43</v>
      </c>
      <c r="M13" s="202">
        <v>26.87</v>
      </c>
      <c r="N13" s="202">
        <v>34.549999999999997</v>
      </c>
      <c r="O13" s="202">
        <v>0</v>
      </c>
      <c r="P13" s="202">
        <v>30.67</v>
      </c>
      <c r="Q13" s="202">
        <v>2.88</v>
      </c>
      <c r="R13" s="202">
        <v>6.72</v>
      </c>
      <c r="S13" s="202">
        <v>3.84</v>
      </c>
      <c r="T13" s="202">
        <v>0</v>
      </c>
      <c r="U13" s="202">
        <v>24.66</v>
      </c>
      <c r="V13" s="202">
        <v>3.36</v>
      </c>
      <c r="W13" s="202">
        <v>9.6</v>
      </c>
      <c r="X13" s="202">
        <v>42.22</v>
      </c>
      <c r="Y13" s="202">
        <v>0</v>
      </c>
      <c r="Z13">
        <v>0</v>
      </c>
      <c r="AA13" s="202">
        <v>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19.190000000000001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1.92</v>
      </c>
      <c r="L14" s="202">
        <v>203.43</v>
      </c>
      <c r="M14" s="202">
        <v>26.87</v>
      </c>
      <c r="N14" s="202">
        <v>34.549999999999997</v>
      </c>
      <c r="O14" s="202">
        <v>0</v>
      </c>
      <c r="P14" s="202">
        <v>30.67</v>
      </c>
      <c r="Q14" s="202">
        <v>2.88</v>
      </c>
      <c r="R14" s="202">
        <v>6.72</v>
      </c>
      <c r="S14" s="202">
        <v>3.84</v>
      </c>
      <c r="T14" s="202">
        <v>0</v>
      </c>
      <c r="U14" s="202">
        <v>24.66</v>
      </c>
      <c r="V14" s="202">
        <v>3.36</v>
      </c>
      <c r="W14" s="202">
        <v>9.6</v>
      </c>
      <c r="X14" s="202">
        <v>42.22</v>
      </c>
      <c r="Y14" s="202">
        <v>0</v>
      </c>
      <c r="Z14">
        <v>0</v>
      </c>
      <c r="AA14" s="202">
        <v>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19.190000000000001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1.92</v>
      </c>
      <c r="L15" s="202">
        <v>203.43</v>
      </c>
      <c r="M15" s="202">
        <v>26.87</v>
      </c>
      <c r="N15" s="202">
        <v>34.549999999999997</v>
      </c>
      <c r="O15" s="202">
        <v>0</v>
      </c>
      <c r="P15" s="202">
        <v>30.67</v>
      </c>
      <c r="Q15" s="202">
        <v>2.88</v>
      </c>
      <c r="R15" s="202">
        <v>6.72</v>
      </c>
      <c r="S15" s="202">
        <v>3.84</v>
      </c>
      <c r="T15" s="202">
        <v>0</v>
      </c>
      <c r="U15" s="202">
        <v>24.66</v>
      </c>
      <c r="V15" s="202">
        <v>3.36</v>
      </c>
      <c r="W15" s="202">
        <v>9.6</v>
      </c>
      <c r="X15" s="202">
        <v>42.22</v>
      </c>
      <c r="Y15" s="202">
        <v>0</v>
      </c>
      <c r="Z15">
        <v>0</v>
      </c>
      <c r="AA15" s="202">
        <v>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19.190000000000001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1.92</v>
      </c>
      <c r="L16" s="202">
        <v>203.43</v>
      </c>
      <c r="M16" s="202">
        <v>26.87</v>
      </c>
      <c r="N16" s="202">
        <v>34.549999999999997</v>
      </c>
      <c r="O16" s="202">
        <v>0</v>
      </c>
      <c r="P16" s="202">
        <v>30.67</v>
      </c>
      <c r="Q16" s="202">
        <v>2.88</v>
      </c>
      <c r="R16" s="202">
        <v>6.72</v>
      </c>
      <c r="S16" s="202">
        <v>3.84</v>
      </c>
      <c r="T16" s="202">
        <v>0</v>
      </c>
      <c r="U16" s="202">
        <v>24.66</v>
      </c>
      <c r="V16" s="202">
        <v>3.36</v>
      </c>
      <c r="W16" s="202">
        <v>9.6</v>
      </c>
      <c r="X16" s="202">
        <v>42.22</v>
      </c>
      <c r="Y16" s="202">
        <v>0</v>
      </c>
      <c r="Z16">
        <v>0</v>
      </c>
      <c r="AA16" s="202">
        <v>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19.190000000000001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1.92</v>
      </c>
      <c r="L17" s="202">
        <v>203.43</v>
      </c>
      <c r="M17" s="202">
        <v>26.87</v>
      </c>
      <c r="N17" s="202">
        <v>34.549999999999997</v>
      </c>
      <c r="O17" s="202">
        <v>0</v>
      </c>
      <c r="P17" s="202">
        <v>30.67</v>
      </c>
      <c r="Q17" s="202">
        <v>2.88</v>
      </c>
      <c r="R17" s="202">
        <v>6.72</v>
      </c>
      <c r="S17" s="202">
        <v>3.84</v>
      </c>
      <c r="T17" s="202">
        <v>0</v>
      </c>
      <c r="U17" s="202">
        <v>24.66</v>
      </c>
      <c r="V17" s="202">
        <v>3.36</v>
      </c>
      <c r="W17" s="202">
        <v>9.6</v>
      </c>
      <c r="X17" s="202">
        <v>42.22</v>
      </c>
      <c r="Y17" s="202">
        <v>0</v>
      </c>
      <c r="Z17">
        <v>0</v>
      </c>
      <c r="AA17" s="202">
        <v>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19.190000000000001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1.92</v>
      </c>
      <c r="L18" s="202">
        <v>203.43</v>
      </c>
      <c r="M18" s="202">
        <v>26.87</v>
      </c>
      <c r="N18" s="202">
        <v>34.549999999999997</v>
      </c>
      <c r="O18" s="202">
        <v>0</v>
      </c>
      <c r="P18" s="202">
        <v>30.67</v>
      </c>
      <c r="Q18" s="202">
        <v>2.88</v>
      </c>
      <c r="R18" s="202">
        <v>6.72</v>
      </c>
      <c r="S18" s="202">
        <v>3.84</v>
      </c>
      <c r="T18" s="202">
        <v>0</v>
      </c>
      <c r="U18" s="202">
        <v>24.66</v>
      </c>
      <c r="V18" s="202">
        <v>3.36</v>
      </c>
      <c r="W18" s="202">
        <v>9.6</v>
      </c>
      <c r="X18" s="202">
        <v>42.22</v>
      </c>
      <c r="Y18" s="202">
        <v>0</v>
      </c>
      <c r="Z18">
        <v>0</v>
      </c>
      <c r="AA18" s="202">
        <v>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19.190000000000001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1.92</v>
      </c>
      <c r="L19" s="202">
        <v>203.43</v>
      </c>
      <c r="M19" s="202">
        <v>26.87</v>
      </c>
      <c r="N19" s="202">
        <v>34.549999999999997</v>
      </c>
      <c r="O19" s="202">
        <v>0</v>
      </c>
      <c r="P19" s="202">
        <v>30.67</v>
      </c>
      <c r="Q19" s="202">
        <v>2.88</v>
      </c>
      <c r="R19" s="202">
        <v>6.72</v>
      </c>
      <c r="S19" s="202">
        <v>3.84</v>
      </c>
      <c r="T19" s="202">
        <v>0</v>
      </c>
      <c r="U19" s="202">
        <v>24.66</v>
      </c>
      <c r="V19" s="202">
        <v>3.36</v>
      </c>
      <c r="W19" s="202">
        <v>9.6</v>
      </c>
      <c r="X19" s="202">
        <v>42.22</v>
      </c>
      <c r="Y19" s="202">
        <v>0</v>
      </c>
      <c r="Z19">
        <v>0</v>
      </c>
      <c r="AA19" s="202">
        <v>12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19.190000000000001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1.92</v>
      </c>
      <c r="L20" s="202">
        <v>203.43</v>
      </c>
      <c r="M20" s="202">
        <v>26.87</v>
      </c>
      <c r="N20" s="202">
        <v>34.549999999999997</v>
      </c>
      <c r="O20" s="202">
        <v>0</v>
      </c>
      <c r="P20" s="202">
        <v>30.67</v>
      </c>
      <c r="Q20" s="202">
        <v>2.88</v>
      </c>
      <c r="R20" s="202">
        <v>6.72</v>
      </c>
      <c r="S20" s="202">
        <v>3.84</v>
      </c>
      <c r="T20" s="202">
        <v>0</v>
      </c>
      <c r="U20" s="202">
        <v>24.66</v>
      </c>
      <c r="V20" s="202">
        <v>3.36</v>
      </c>
      <c r="W20" s="202">
        <v>9.6</v>
      </c>
      <c r="X20" s="202">
        <v>42.22</v>
      </c>
      <c r="Y20" s="202">
        <v>0</v>
      </c>
      <c r="Z20">
        <v>0</v>
      </c>
      <c r="AA20" s="202">
        <v>12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19.190000000000001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1.92</v>
      </c>
      <c r="L21" s="202">
        <v>203.43</v>
      </c>
      <c r="M21" s="202">
        <v>26.87</v>
      </c>
      <c r="N21" s="202">
        <v>34.549999999999997</v>
      </c>
      <c r="O21" s="202">
        <v>0</v>
      </c>
      <c r="P21" s="202">
        <v>30.67</v>
      </c>
      <c r="Q21" s="202">
        <v>2.88</v>
      </c>
      <c r="R21" s="202">
        <v>6.72</v>
      </c>
      <c r="S21" s="202">
        <v>3.84</v>
      </c>
      <c r="T21" s="202">
        <v>0</v>
      </c>
      <c r="U21" s="202">
        <v>24.66</v>
      </c>
      <c r="V21" s="202">
        <v>3.36</v>
      </c>
      <c r="W21" s="202">
        <v>9.6</v>
      </c>
      <c r="X21" s="202">
        <v>42.22</v>
      </c>
      <c r="Y21" s="202">
        <v>0</v>
      </c>
      <c r="Z21">
        <v>0</v>
      </c>
      <c r="AA21" s="202">
        <v>12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19.190000000000001</v>
      </c>
      <c r="AQ21" s="202">
        <v>7.69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1.92</v>
      </c>
      <c r="L22" s="202">
        <v>203.43</v>
      </c>
      <c r="M22" s="202">
        <v>26.87</v>
      </c>
      <c r="N22" s="202">
        <v>34.549999999999997</v>
      </c>
      <c r="O22" s="202">
        <v>0</v>
      </c>
      <c r="P22" s="202">
        <v>30.67</v>
      </c>
      <c r="Q22" s="202">
        <v>2.88</v>
      </c>
      <c r="R22" s="202">
        <v>6.72</v>
      </c>
      <c r="S22" s="202">
        <v>3.84</v>
      </c>
      <c r="T22" s="202">
        <v>0</v>
      </c>
      <c r="U22" s="202">
        <v>24.66</v>
      </c>
      <c r="V22" s="202">
        <v>3.36</v>
      </c>
      <c r="W22" s="202">
        <v>9.6</v>
      </c>
      <c r="X22" s="202">
        <v>42.22</v>
      </c>
      <c r="Y22" s="202">
        <v>0</v>
      </c>
      <c r="Z22">
        <v>0</v>
      </c>
      <c r="AA22" s="202">
        <v>12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19.190000000000001</v>
      </c>
      <c r="AQ22" s="202">
        <v>7.69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1.92</v>
      </c>
      <c r="L23" s="202">
        <v>203.43</v>
      </c>
      <c r="M23" s="202">
        <v>26.87</v>
      </c>
      <c r="N23" s="202">
        <v>34.549999999999997</v>
      </c>
      <c r="O23" s="202">
        <v>0</v>
      </c>
      <c r="P23" s="202">
        <v>30.67</v>
      </c>
      <c r="Q23" s="202">
        <v>2.88</v>
      </c>
      <c r="R23" s="202">
        <v>6.72</v>
      </c>
      <c r="S23" s="202">
        <v>3.84</v>
      </c>
      <c r="T23" s="202">
        <v>0</v>
      </c>
      <c r="U23" s="202">
        <v>24.66</v>
      </c>
      <c r="V23" s="202">
        <v>3.36</v>
      </c>
      <c r="W23" s="202">
        <v>9.6</v>
      </c>
      <c r="X23" s="202">
        <v>41.86</v>
      </c>
      <c r="Y23" s="202">
        <v>0</v>
      </c>
      <c r="Z23">
        <v>0</v>
      </c>
      <c r="AA23" s="202">
        <v>12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19.190000000000001</v>
      </c>
      <c r="AQ23" s="202">
        <v>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1.92</v>
      </c>
      <c r="L24" s="202">
        <v>203.43</v>
      </c>
      <c r="M24" s="202">
        <v>26.87</v>
      </c>
      <c r="N24" s="202">
        <v>34.549999999999997</v>
      </c>
      <c r="O24" s="202">
        <v>0</v>
      </c>
      <c r="P24" s="202">
        <v>30.67</v>
      </c>
      <c r="Q24" s="202">
        <v>2.88</v>
      </c>
      <c r="R24" s="202">
        <v>6.72</v>
      </c>
      <c r="S24" s="202">
        <v>3.84</v>
      </c>
      <c r="T24" s="202">
        <v>0</v>
      </c>
      <c r="U24" s="202">
        <v>24.66</v>
      </c>
      <c r="V24" s="202">
        <v>3.36</v>
      </c>
      <c r="W24" s="202">
        <v>9.6</v>
      </c>
      <c r="X24" s="202">
        <v>42.22</v>
      </c>
      <c r="Y24" s="202">
        <v>0</v>
      </c>
      <c r="Z24">
        <v>0</v>
      </c>
      <c r="AA24" s="202">
        <v>12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19.190000000000001</v>
      </c>
      <c r="AQ24" s="202">
        <v>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1.92</v>
      </c>
      <c r="L25" s="202">
        <v>203.43</v>
      </c>
      <c r="M25" s="202">
        <v>26.87</v>
      </c>
      <c r="N25" s="202">
        <v>34.549999999999997</v>
      </c>
      <c r="O25" s="202">
        <v>0</v>
      </c>
      <c r="P25" s="202">
        <v>30.67</v>
      </c>
      <c r="Q25" s="202">
        <v>2.88</v>
      </c>
      <c r="R25" s="202">
        <v>6.72</v>
      </c>
      <c r="S25" s="202">
        <v>3.84</v>
      </c>
      <c r="T25" s="202">
        <v>0</v>
      </c>
      <c r="U25" s="202">
        <v>24.66</v>
      </c>
      <c r="V25" s="202">
        <v>3.36</v>
      </c>
      <c r="W25" s="202">
        <v>9.6</v>
      </c>
      <c r="X25" s="202">
        <v>42.22</v>
      </c>
      <c r="Y25" s="202">
        <v>0</v>
      </c>
      <c r="Z25">
        <v>0</v>
      </c>
      <c r="AA25" s="202">
        <v>12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19.190000000000001</v>
      </c>
      <c r="AQ25" s="202">
        <v>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1.92</v>
      </c>
      <c r="L26" s="202">
        <v>203.43</v>
      </c>
      <c r="M26" s="202">
        <v>26.87</v>
      </c>
      <c r="N26" s="202">
        <v>34.549999999999997</v>
      </c>
      <c r="O26" s="202">
        <v>0</v>
      </c>
      <c r="P26" s="202">
        <v>30.67</v>
      </c>
      <c r="Q26" s="202">
        <v>2.88</v>
      </c>
      <c r="R26" s="202">
        <v>6.72</v>
      </c>
      <c r="S26" s="202">
        <v>3.84</v>
      </c>
      <c r="T26" s="202">
        <v>0</v>
      </c>
      <c r="U26" s="202">
        <v>24.66</v>
      </c>
      <c r="V26" s="202">
        <v>3.36</v>
      </c>
      <c r="W26" s="202">
        <v>9.6</v>
      </c>
      <c r="X26" s="202">
        <v>42.22</v>
      </c>
      <c r="Y26" s="202">
        <v>0</v>
      </c>
      <c r="Z26">
        <v>0</v>
      </c>
      <c r="AA26" s="202">
        <v>12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19.190000000000001</v>
      </c>
      <c r="AQ26" s="202">
        <v>7.75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1.92</v>
      </c>
      <c r="L27" s="202">
        <v>203.43</v>
      </c>
      <c r="M27" s="202">
        <v>26.87</v>
      </c>
      <c r="N27" s="202">
        <v>34.549999999999997</v>
      </c>
      <c r="O27" s="202">
        <v>0</v>
      </c>
      <c r="P27" s="202">
        <v>30.67</v>
      </c>
      <c r="Q27" s="202">
        <v>2.88</v>
      </c>
      <c r="R27" s="202">
        <v>6.72</v>
      </c>
      <c r="S27" s="202">
        <v>3.84</v>
      </c>
      <c r="T27" s="202">
        <v>0</v>
      </c>
      <c r="U27" s="202">
        <v>24.66</v>
      </c>
      <c r="V27" s="202">
        <v>6.12</v>
      </c>
      <c r="W27" s="202">
        <v>9.6</v>
      </c>
      <c r="X27" s="202">
        <v>42.22</v>
      </c>
      <c r="Y27" s="202">
        <v>0</v>
      </c>
      <c r="Z27">
        <v>0</v>
      </c>
      <c r="AA27" s="202">
        <v>12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19.190000000000001</v>
      </c>
      <c r="AQ27" s="202">
        <v>7.75</v>
      </c>
      <c r="AR27" s="202">
        <v>0.9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1.92</v>
      </c>
      <c r="L28" s="202">
        <v>203.43</v>
      </c>
      <c r="M28" s="202">
        <v>26.87</v>
      </c>
      <c r="N28" s="202">
        <v>34.549999999999997</v>
      </c>
      <c r="O28" s="202">
        <v>0</v>
      </c>
      <c r="P28" s="202">
        <v>30.67</v>
      </c>
      <c r="Q28" s="202">
        <v>2.88</v>
      </c>
      <c r="R28" s="202">
        <v>6.72</v>
      </c>
      <c r="S28" s="202">
        <v>3.84</v>
      </c>
      <c r="T28" s="202">
        <v>0</v>
      </c>
      <c r="U28" s="202">
        <v>24.66</v>
      </c>
      <c r="V28" s="202">
        <v>6.12</v>
      </c>
      <c r="W28" s="202">
        <v>9.59</v>
      </c>
      <c r="X28" s="202">
        <v>42.22</v>
      </c>
      <c r="Y28" s="202">
        <v>0</v>
      </c>
      <c r="Z28">
        <v>0</v>
      </c>
      <c r="AA28" s="202">
        <v>12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19.190000000000001</v>
      </c>
      <c r="AQ28" s="202">
        <v>7.75</v>
      </c>
      <c r="AR28" s="202">
        <v>3.08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1.92</v>
      </c>
      <c r="L29" s="202">
        <v>203.43</v>
      </c>
      <c r="M29" s="202">
        <v>26.87</v>
      </c>
      <c r="N29" s="202">
        <v>34.549999999999997</v>
      </c>
      <c r="O29" s="202">
        <v>0</v>
      </c>
      <c r="P29" s="202">
        <v>30.67</v>
      </c>
      <c r="Q29" s="202">
        <v>2.88</v>
      </c>
      <c r="R29" s="202">
        <v>6.72</v>
      </c>
      <c r="S29" s="202">
        <v>3.84</v>
      </c>
      <c r="T29" s="202">
        <v>0</v>
      </c>
      <c r="U29" s="202">
        <v>24.66</v>
      </c>
      <c r="V29" s="202">
        <v>6.12</v>
      </c>
      <c r="W29" s="202">
        <v>9.59</v>
      </c>
      <c r="X29" s="202">
        <v>42.22</v>
      </c>
      <c r="Y29" s="202">
        <v>0</v>
      </c>
      <c r="Z29">
        <v>0</v>
      </c>
      <c r="AA29" s="202">
        <v>12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19.190000000000001</v>
      </c>
      <c r="AQ29" s="202">
        <v>7.75</v>
      </c>
      <c r="AR29" s="202">
        <v>7.95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1.92</v>
      </c>
      <c r="L30" s="202">
        <v>203.43</v>
      </c>
      <c r="M30" s="202">
        <v>26.87</v>
      </c>
      <c r="N30" s="202">
        <v>34.549999999999997</v>
      </c>
      <c r="O30" s="202">
        <v>0</v>
      </c>
      <c r="P30" s="202">
        <v>30.67</v>
      </c>
      <c r="Q30" s="202">
        <v>2.88</v>
      </c>
      <c r="R30" s="202">
        <v>6.72</v>
      </c>
      <c r="S30" s="202">
        <v>3.84</v>
      </c>
      <c r="T30" s="202">
        <v>0</v>
      </c>
      <c r="U30" s="202">
        <v>24.66</v>
      </c>
      <c r="V30" s="202">
        <v>6.12</v>
      </c>
      <c r="W30" s="202">
        <v>9.59</v>
      </c>
      <c r="X30" s="202">
        <v>42.22</v>
      </c>
      <c r="Y30" s="202">
        <v>0</v>
      </c>
      <c r="Z30">
        <v>0</v>
      </c>
      <c r="AA30" s="202">
        <v>12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19.190000000000001</v>
      </c>
      <c r="AQ30" s="202">
        <v>7.75</v>
      </c>
      <c r="AR30" s="202">
        <v>14.99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1.92</v>
      </c>
      <c r="L31" s="202">
        <v>203.43</v>
      </c>
      <c r="M31" s="202">
        <v>26.87</v>
      </c>
      <c r="N31" s="202">
        <v>34.549999999999997</v>
      </c>
      <c r="O31" s="202">
        <v>0</v>
      </c>
      <c r="P31" s="202">
        <v>30.67</v>
      </c>
      <c r="Q31" s="202">
        <v>2.88</v>
      </c>
      <c r="R31" s="202">
        <v>6.72</v>
      </c>
      <c r="S31" s="202">
        <v>3.84</v>
      </c>
      <c r="T31" s="202">
        <v>0</v>
      </c>
      <c r="U31" s="202">
        <v>24.66</v>
      </c>
      <c r="V31" s="202">
        <v>6.12</v>
      </c>
      <c r="W31" s="202">
        <v>9.59</v>
      </c>
      <c r="X31" s="202">
        <v>42.22</v>
      </c>
      <c r="Y31" s="202">
        <v>0</v>
      </c>
      <c r="Z31">
        <v>0</v>
      </c>
      <c r="AA31" s="202">
        <v>12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19.190000000000001</v>
      </c>
      <c r="AQ31" s="202">
        <v>7.68</v>
      </c>
      <c r="AR31" s="202">
        <v>17.7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1.81</v>
      </c>
      <c r="L32" s="202">
        <v>203.43</v>
      </c>
      <c r="M32" s="202">
        <v>26.87</v>
      </c>
      <c r="N32" s="202">
        <v>34.549999999999997</v>
      </c>
      <c r="O32" s="202">
        <v>0</v>
      </c>
      <c r="P32" s="202">
        <v>30.67</v>
      </c>
      <c r="Q32" s="202">
        <v>2.88</v>
      </c>
      <c r="R32" s="202">
        <v>6.72</v>
      </c>
      <c r="S32" s="202">
        <v>3.84</v>
      </c>
      <c r="T32" s="202">
        <v>0</v>
      </c>
      <c r="U32" s="202">
        <v>24.66</v>
      </c>
      <c r="V32" s="202">
        <v>6.12</v>
      </c>
      <c r="W32" s="202">
        <v>9.59</v>
      </c>
      <c r="X32" s="202">
        <v>42.22</v>
      </c>
      <c r="Y32" s="202">
        <v>0</v>
      </c>
      <c r="Z32">
        <v>0</v>
      </c>
      <c r="AA32" s="202">
        <v>12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19.190000000000001</v>
      </c>
      <c r="AQ32" s="202">
        <v>7.68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1.92</v>
      </c>
      <c r="L33" s="202">
        <v>203.43</v>
      </c>
      <c r="M33" s="202">
        <v>26.87</v>
      </c>
      <c r="N33" s="202">
        <v>34.549999999999997</v>
      </c>
      <c r="O33" s="202">
        <v>0</v>
      </c>
      <c r="P33" s="202">
        <v>30.67</v>
      </c>
      <c r="Q33" s="202">
        <v>2.88</v>
      </c>
      <c r="R33" s="202">
        <v>6.72</v>
      </c>
      <c r="S33" s="202">
        <v>3.84</v>
      </c>
      <c r="T33" s="202">
        <v>0</v>
      </c>
      <c r="U33" s="202">
        <v>24.66</v>
      </c>
      <c r="V33" s="202">
        <v>6.12</v>
      </c>
      <c r="W33" s="202">
        <v>9.59</v>
      </c>
      <c r="X33" s="202">
        <v>42.22</v>
      </c>
      <c r="Y33" s="202">
        <v>0</v>
      </c>
      <c r="Z33">
        <v>0</v>
      </c>
      <c r="AA33" s="202">
        <v>12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19.190000000000001</v>
      </c>
      <c r="AQ33" s="202">
        <v>7.68</v>
      </c>
      <c r="AR33" s="202">
        <v>20.2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1.92</v>
      </c>
      <c r="L34" s="202">
        <v>203.43</v>
      </c>
      <c r="M34" s="202">
        <v>26.87</v>
      </c>
      <c r="N34" s="202">
        <v>34.549999999999997</v>
      </c>
      <c r="O34" s="202">
        <v>0</v>
      </c>
      <c r="P34" s="202">
        <v>30.67</v>
      </c>
      <c r="Q34" s="202">
        <v>2.88</v>
      </c>
      <c r="R34" s="202">
        <v>6.72</v>
      </c>
      <c r="S34" s="202">
        <v>3.84</v>
      </c>
      <c r="T34" s="202">
        <v>0</v>
      </c>
      <c r="U34" s="202">
        <v>24.66</v>
      </c>
      <c r="V34" s="202">
        <v>6.12</v>
      </c>
      <c r="W34" s="202">
        <v>9.59</v>
      </c>
      <c r="X34" s="202">
        <v>42.22</v>
      </c>
      <c r="Y34" s="202">
        <v>0</v>
      </c>
      <c r="Z34">
        <v>0</v>
      </c>
      <c r="AA34" s="202">
        <v>12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19.190000000000001</v>
      </c>
      <c r="AQ34" s="202">
        <v>7.68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1.92</v>
      </c>
      <c r="L35" s="202">
        <v>203.43</v>
      </c>
      <c r="M35" s="202">
        <v>26.87</v>
      </c>
      <c r="N35" s="202">
        <v>34.549999999999997</v>
      </c>
      <c r="O35" s="202">
        <v>0</v>
      </c>
      <c r="P35" s="202">
        <v>30.67</v>
      </c>
      <c r="Q35" s="202">
        <v>2.88</v>
      </c>
      <c r="R35" s="202">
        <v>6.72</v>
      </c>
      <c r="S35" s="202">
        <v>3.84</v>
      </c>
      <c r="T35" s="202">
        <v>0</v>
      </c>
      <c r="U35" s="202">
        <v>24.66</v>
      </c>
      <c r="V35" s="202">
        <v>3.36</v>
      </c>
      <c r="W35" s="202">
        <v>9.59</v>
      </c>
      <c r="X35" s="202">
        <v>42.22</v>
      </c>
      <c r="Y35" s="202">
        <v>0</v>
      </c>
      <c r="Z35">
        <v>0</v>
      </c>
      <c r="AA35" s="202">
        <v>12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19.190000000000001</v>
      </c>
      <c r="AQ35" s="202">
        <v>7.68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1.92</v>
      </c>
      <c r="L36" s="202">
        <v>203.43</v>
      </c>
      <c r="M36" s="202">
        <v>26.87</v>
      </c>
      <c r="N36" s="202">
        <v>34.549999999999997</v>
      </c>
      <c r="O36" s="202">
        <v>0</v>
      </c>
      <c r="P36" s="202">
        <v>30.67</v>
      </c>
      <c r="Q36" s="202">
        <v>2.88</v>
      </c>
      <c r="R36" s="202">
        <v>6.72</v>
      </c>
      <c r="S36" s="202">
        <v>3.84</v>
      </c>
      <c r="T36" s="202">
        <v>0</v>
      </c>
      <c r="U36" s="202">
        <v>24.66</v>
      </c>
      <c r="V36" s="202">
        <v>3.36</v>
      </c>
      <c r="W36" s="202">
        <v>9.59</v>
      </c>
      <c r="X36" s="202">
        <v>42.22</v>
      </c>
      <c r="Y36" s="202">
        <v>0</v>
      </c>
      <c r="Z36">
        <v>0</v>
      </c>
      <c r="AA36" s="202">
        <v>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19.190000000000001</v>
      </c>
      <c r="AQ36" s="202">
        <v>7.68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1.92</v>
      </c>
      <c r="L37" s="202">
        <v>203.43</v>
      </c>
      <c r="M37" s="202">
        <v>26.87</v>
      </c>
      <c r="N37" s="202">
        <v>34.549999999999997</v>
      </c>
      <c r="O37" s="202">
        <v>0</v>
      </c>
      <c r="P37" s="202">
        <v>30.67</v>
      </c>
      <c r="Q37" s="202">
        <v>2.88</v>
      </c>
      <c r="R37" s="202">
        <v>6.72</v>
      </c>
      <c r="S37" s="202">
        <v>3.84</v>
      </c>
      <c r="T37" s="202">
        <v>0</v>
      </c>
      <c r="U37" s="202">
        <v>24.66</v>
      </c>
      <c r="V37" s="202">
        <v>3.36</v>
      </c>
      <c r="W37" s="202">
        <v>9.59</v>
      </c>
      <c r="X37" s="202">
        <v>42.22</v>
      </c>
      <c r="Y37" s="202">
        <v>0</v>
      </c>
      <c r="Z37">
        <v>0</v>
      </c>
      <c r="AA37" s="202">
        <v>12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19.190000000000001</v>
      </c>
      <c r="AQ37" s="202">
        <v>7.75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1.94</v>
      </c>
      <c r="L38" s="202">
        <v>203.43</v>
      </c>
      <c r="M38" s="202">
        <v>26.87</v>
      </c>
      <c r="N38" s="202">
        <v>34.549999999999997</v>
      </c>
      <c r="O38" s="202">
        <v>0</v>
      </c>
      <c r="P38" s="202">
        <v>30.67</v>
      </c>
      <c r="Q38" s="202">
        <v>2.88</v>
      </c>
      <c r="R38" s="202">
        <v>6.72</v>
      </c>
      <c r="S38" s="202">
        <v>3.84</v>
      </c>
      <c r="T38" s="202">
        <v>0</v>
      </c>
      <c r="U38" s="202">
        <v>24.66</v>
      </c>
      <c r="V38" s="202">
        <v>3.36</v>
      </c>
      <c r="W38" s="202">
        <v>9.59</v>
      </c>
      <c r="X38" s="202">
        <v>42.22</v>
      </c>
      <c r="Y38" s="202">
        <v>0</v>
      </c>
      <c r="Z38">
        <v>0</v>
      </c>
      <c r="AA38" s="202">
        <v>12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19.190000000000001</v>
      </c>
      <c r="AQ38" s="202">
        <v>7.75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1.92</v>
      </c>
      <c r="L39" s="202">
        <v>203.43</v>
      </c>
      <c r="M39" s="202">
        <v>26.87</v>
      </c>
      <c r="N39" s="202">
        <v>34.549999999999997</v>
      </c>
      <c r="O39" s="202">
        <v>0</v>
      </c>
      <c r="P39" s="202">
        <v>30.67</v>
      </c>
      <c r="Q39" s="202">
        <v>2.88</v>
      </c>
      <c r="R39" s="202">
        <v>6.72</v>
      </c>
      <c r="S39" s="202">
        <v>3.84</v>
      </c>
      <c r="T39" s="202">
        <v>0</v>
      </c>
      <c r="U39" s="202">
        <v>24.66</v>
      </c>
      <c r="V39" s="202">
        <v>3.36</v>
      </c>
      <c r="W39" s="202">
        <v>9.59</v>
      </c>
      <c r="X39" s="202">
        <v>42.22</v>
      </c>
      <c r="Y39" s="202">
        <v>0</v>
      </c>
      <c r="Z39">
        <v>0</v>
      </c>
      <c r="AA39" s="202">
        <v>12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19.190000000000001</v>
      </c>
      <c r="AQ39" s="202">
        <v>7.75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1.92</v>
      </c>
      <c r="L40" s="202">
        <v>203.43</v>
      </c>
      <c r="M40" s="202">
        <v>26.87</v>
      </c>
      <c r="N40" s="202">
        <v>34.549999999999997</v>
      </c>
      <c r="O40" s="202">
        <v>0</v>
      </c>
      <c r="P40" s="202">
        <v>30.67</v>
      </c>
      <c r="Q40" s="202">
        <v>2.88</v>
      </c>
      <c r="R40" s="202">
        <v>6.72</v>
      </c>
      <c r="S40" s="202">
        <v>3.84</v>
      </c>
      <c r="T40" s="202">
        <v>0</v>
      </c>
      <c r="U40" s="202">
        <v>24.66</v>
      </c>
      <c r="V40" s="202">
        <v>3.36</v>
      </c>
      <c r="W40" s="202">
        <v>9.59</v>
      </c>
      <c r="X40" s="202">
        <v>42.22</v>
      </c>
      <c r="Y40" s="202">
        <v>0</v>
      </c>
      <c r="Z40">
        <v>0</v>
      </c>
      <c r="AA40" s="202">
        <v>12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19.190000000000001</v>
      </c>
      <c r="AQ40" s="202">
        <v>7.75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1.82</v>
      </c>
      <c r="L41" s="202">
        <v>203.43</v>
      </c>
      <c r="M41" s="202">
        <v>26.87</v>
      </c>
      <c r="N41" s="202">
        <v>34.549999999999997</v>
      </c>
      <c r="O41" s="202">
        <v>0</v>
      </c>
      <c r="P41" s="202">
        <v>30.67</v>
      </c>
      <c r="Q41" s="202">
        <v>2.88</v>
      </c>
      <c r="R41" s="202">
        <v>6.72</v>
      </c>
      <c r="S41" s="202">
        <v>3.84</v>
      </c>
      <c r="T41" s="202">
        <v>0</v>
      </c>
      <c r="U41" s="202">
        <v>24.66</v>
      </c>
      <c r="V41" s="202">
        <v>3.36</v>
      </c>
      <c r="W41" s="202">
        <v>9.59</v>
      </c>
      <c r="X41" s="202">
        <v>42.22</v>
      </c>
      <c r="Y41" s="202">
        <v>0</v>
      </c>
      <c r="Z41">
        <v>0</v>
      </c>
      <c r="AA41" s="202">
        <v>12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19.190000000000001</v>
      </c>
      <c r="AQ41" s="202">
        <v>7.75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1.92</v>
      </c>
      <c r="L42" s="202">
        <v>203.43</v>
      </c>
      <c r="M42" s="202">
        <v>26.87</v>
      </c>
      <c r="N42" s="202">
        <v>34.549999999999997</v>
      </c>
      <c r="O42" s="202">
        <v>0</v>
      </c>
      <c r="P42" s="202">
        <v>30.67</v>
      </c>
      <c r="Q42" s="202">
        <v>2.88</v>
      </c>
      <c r="R42" s="202">
        <v>6.72</v>
      </c>
      <c r="S42" s="202">
        <v>3.84</v>
      </c>
      <c r="T42" s="202">
        <v>0</v>
      </c>
      <c r="U42" s="202">
        <v>24.66</v>
      </c>
      <c r="V42" s="202">
        <v>3.36</v>
      </c>
      <c r="W42" s="202">
        <v>7.17</v>
      </c>
      <c r="X42" s="202">
        <v>24.01</v>
      </c>
      <c r="Y42" s="202">
        <v>0</v>
      </c>
      <c r="Z42">
        <v>0</v>
      </c>
      <c r="AA42" s="202">
        <v>12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19.190000000000001</v>
      </c>
      <c r="AQ42" s="202">
        <v>7.75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1.97</v>
      </c>
      <c r="L43" s="202">
        <v>203.43</v>
      </c>
      <c r="M43" s="202">
        <v>26.87</v>
      </c>
      <c r="N43" s="202">
        <v>34.549999999999997</v>
      </c>
      <c r="O43" s="202">
        <v>0</v>
      </c>
      <c r="P43" s="202">
        <v>30.67</v>
      </c>
      <c r="Q43" s="202">
        <v>2.88</v>
      </c>
      <c r="R43" s="202">
        <v>6.72</v>
      </c>
      <c r="S43" s="202">
        <v>3.84</v>
      </c>
      <c r="T43" s="202">
        <v>0</v>
      </c>
      <c r="U43" s="202">
        <v>24.66</v>
      </c>
      <c r="V43" s="202">
        <v>3.36</v>
      </c>
      <c r="W43" s="202">
        <v>7.17</v>
      </c>
      <c r="X43" s="202">
        <v>24.01</v>
      </c>
      <c r="Y43" s="202">
        <v>0</v>
      </c>
      <c r="Z43">
        <v>0</v>
      </c>
      <c r="AA43" s="202">
        <v>12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19.190000000000001</v>
      </c>
      <c r="AQ43" s="202">
        <v>7.75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1.92</v>
      </c>
      <c r="L44" s="202">
        <v>203.43</v>
      </c>
      <c r="M44" s="202">
        <v>26.87</v>
      </c>
      <c r="N44" s="202">
        <v>34.549999999999997</v>
      </c>
      <c r="O44" s="202">
        <v>0</v>
      </c>
      <c r="P44" s="202">
        <v>30.67</v>
      </c>
      <c r="Q44" s="202">
        <v>2.88</v>
      </c>
      <c r="R44" s="202">
        <v>6.72</v>
      </c>
      <c r="S44" s="202">
        <v>3.84</v>
      </c>
      <c r="T44" s="202">
        <v>0</v>
      </c>
      <c r="U44" s="202">
        <v>24.66</v>
      </c>
      <c r="V44" s="202">
        <v>3.36</v>
      </c>
      <c r="W44" s="202">
        <v>7.17</v>
      </c>
      <c r="X44" s="202">
        <v>24.01</v>
      </c>
      <c r="Y44" s="202">
        <v>0</v>
      </c>
      <c r="Z44">
        <v>0</v>
      </c>
      <c r="AA44" s="202">
        <v>12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19.190000000000001</v>
      </c>
      <c r="AQ44" s="202">
        <v>7.75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1.92</v>
      </c>
      <c r="L45" s="202">
        <v>203.43</v>
      </c>
      <c r="M45" s="202">
        <v>26.87</v>
      </c>
      <c r="N45" s="202">
        <v>34.549999999999997</v>
      </c>
      <c r="O45" s="202">
        <v>0</v>
      </c>
      <c r="P45" s="202">
        <v>30.67</v>
      </c>
      <c r="Q45" s="202">
        <v>2.88</v>
      </c>
      <c r="R45" s="202">
        <v>6.72</v>
      </c>
      <c r="S45" s="202">
        <v>3.84</v>
      </c>
      <c r="T45" s="202">
        <v>0</v>
      </c>
      <c r="U45" s="202">
        <v>24.66</v>
      </c>
      <c r="V45" s="202">
        <v>3.36</v>
      </c>
      <c r="W45" s="202">
        <v>7.17</v>
      </c>
      <c r="X45" s="202">
        <v>24.01</v>
      </c>
      <c r="Y45" s="202">
        <v>0</v>
      </c>
      <c r="Z45">
        <v>0</v>
      </c>
      <c r="AA45" s="202">
        <v>12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19.190000000000001</v>
      </c>
      <c r="AQ45" s="202">
        <v>7.75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1.92</v>
      </c>
      <c r="L46" s="202">
        <v>203.43</v>
      </c>
      <c r="M46" s="202">
        <v>26.87</v>
      </c>
      <c r="N46" s="202">
        <v>34.549999999999997</v>
      </c>
      <c r="O46" s="202">
        <v>0</v>
      </c>
      <c r="P46" s="202">
        <v>30.67</v>
      </c>
      <c r="Q46" s="202">
        <v>2.88</v>
      </c>
      <c r="R46" s="202">
        <v>6.72</v>
      </c>
      <c r="S46" s="202">
        <v>3.84</v>
      </c>
      <c r="T46" s="202">
        <v>0</v>
      </c>
      <c r="U46" s="202">
        <v>24.66</v>
      </c>
      <c r="V46" s="202">
        <v>3.36</v>
      </c>
      <c r="W46" s="202">
        <v>7.17</v>
      </c>
      <c r="X46" s="202">
        <v>24.01</v>
      </c>
      <c r="Y46" s="202">
        <v>0</v>
      </c>
      <c r="Z46">
        <v>0</v>
      </c>
      <c r="AA46" s="202">
        <v>12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19.190000000000001</v>
      </c>
      <c r="AQ46" s="202">
        <v>7.75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1.92</v>
      </c>
      <c r="L47" s="202">
        <v>203.43</v>
      </c>
      <c r="M47" s="202">
        <v>26.87</v>
      </c>
      <c r="N47" s="202">
        <v>34.549999999999997</v>
      </c>
      <c r="O47" s="202">
        <v>0</v>
      </c>
      <c r="P47" s="202">
        <v>30.67</v>
      </c>
      <c r="Q47" s="202">
        <v>2.88</v>
      </c>
      <c r="R47" s="202">
        <v>6.72</v>
      </c>
      <c r="S47" s="202">
        <v>3.84</v>
      </c>
      <c r="T47" s="202">
        <v>0</v>
      </c>
      <c r="U47" s="202">
        <v>24.66</v>
      </c>
      <c r="V47" s="202">
        <v>3.36</v>
      </c>
      <c r="W47" s="202">
        <v>7.17</v>
      </c>
      <c r="X47" s="202">
        <v>24.01</v>
      </c>
      <c r="Y47" s="202">
        <v>0</v>
      </c>
      <c r="Z47">
        <v>0</v>
      </c>
      <c r="AA47" s="202">
        <v>11.69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19.190000000000001</v>
      </c>
      <c r="AQ47" s="202">
        <v>7.75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1.92</v>
      </c>
      <c r="L48" s="202">
        <v>203.43</v>
      </c>
      <c r="M48" s="202">
        <v>26.87</v>
      </c>
      <c r="N48" s="202">
        <v>34.549999999999997</v>
      </c>
      <c r="O48" s="202">
        <v>0</v>
      </c>
      <c r="P48" s="202">
        <v>30.67</v>
      </c>
      <c r="Q48" s="202">
        <v>2.88</v>
      </c>
      <c r="R48" s="202">
        <v>6.72</v>
      </c>
      <c r="S48" s="202">
        <v>3.84</v>
      </c>
      <c r="T48" s="202">
        <v>0</v>
      </c>
      <c r="U48" s="202">
        <v>24.66</v>
      </c>
      <c r="V48" s="202">
        <v>3.36</v>
      </c>
      <c r="W48" s="202">
        <v>7.17</v>
      </c>
      <c r="X48" s="202">
        <v>24.01</v>
      </c>
      <c r="Y48" s="202">
        <v>0</v>
      </c>
      <c r="Z48">
        <v>0</v>
      </c>
      <c r="AA48" s="202">
        <v>11.69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19.190000000000001</v>
      </c>
      <c r="AQ48" s="202">
        <v>7.75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1.92</v>
      </c>
      <c r="L49" s="202">
        <v>203.43</v>
      </c>
      <c r="M49" s="202">
        <v>26.87</v>
      </c>
      <c r="N49" s="202">
        <v>34.549999999999997</v>
      </c>
      <c r="O49" s="202">
        <v>0</v>
      </c>
      <c r="P49" s="202">
        <v>30.67</v>
      </c>
      <c r="Q49" s="202">
        <v>2.88</v>
      </c>
      <c r="R49" s="202">
        <v>6.72</v>
      </c>
      <c r="S49" s="202">
        <v>3.84</v>
      </c>
      <c r="T49" s="202">
        <v>0</v>
      </c>
      <c r="U49" s="202">
        <v>24.66</v>
      </c>
      <c r="V49" s="202">
        <v>3.36</v>
      </c>
      <c r="W49" s="202">
        <v>13.04</v>
      </c>
      <c r="X49" s="202">
        <v>43.66</v>
      </c>
      <c r="Y49" s="202">
        <v>0</v>
      </c>
      <c r="Z49">
        <v>0</v>
      </c>
      <c r="AA49" s="202">
        <v>11.69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19.190000000000001</v>
      </c>
      <c r="AQ49" s="202">
        <v>7.75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1.96</v>
      </c>
      <c r="L50" s="202">
        <v>203.43</v>
      </c>
      <c r="M50" s="202">
        <v>26.87</v>
      </c>
      <c r="N50" s="202">
        <v>34.549999999999997</v>
      </c>
      <c r="O50" s="202">
        <v>0</v>
      </c>
      <c r="P50" s="202">
        <v>30.67</v>
      </c>
      <c r="Q50" s="202">
        <v>2.88</v>
      </c>
      <c r="R50" s="202">
        <v>6.72</v>
      </c>
      <c r="S50" s="202">
        <v>3.84</v>
      </c>
      <c r="T50" s="202">
        <v>0</v>
      </c>
      <c r="U50" s="202">
        <v>24.66</v>
      </c>
      <c r="V50" s="202">
        <v>3.36</v>
      </c>
      <c r="W50" s="202">
        <v>13.04</v>
      </c>
      <c r="X50" s="202">
        <v>43.66</v>
      </c>
      <c r="Y50" s="202">
        <v>0</v>
      </c>
      <c r="Z50">
        <v>0</v>
      </c>
      <c r="AA50" s="202">
        <v>11.69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19.190000000000001</v>
      </c>
      <c r="AQ50" s="202">
        <v>7.75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1.96</v>
      </c>
      <c r="L51" s="202">
        <v>203.43</v>
      </c>
      <c r="M51" s="202">
        <v>26.87</v>
      </c>
      <c r="N51" s="202">
        <v>34.549999999999997</v>
      </c>
      <c r="O51" s="202">
        <v>0</v>
      </c>
      <c r="P51" s="202">
        <v>30.67</v>
      </c>
      <c r="Q51" s="202">
        <v>2.88</v>
      </c>
      <c r="R51" s="202">
        <v>6.72</v>
      </c>
      <c r="S51" s="202">
        <v>3.84</v>
      </c>
      <c r="T51" s="202">
        <v>0</v>
      </c>
      <c r="U51" s="202">
        <v>24.66</v>
      </c>
      <c r="V51" s="202">
        <v>3.36</v>
      </c>
      <c r="W51" s="202">
        <v>13.04</v>
      </c>
      <c r="X51" s="202">
        <v>43.66</v>
      </c>
      <c r="Y51" s="202">
        <v>0</v>
      </c>
      <c r="Z51">
        <v>0</v>
      </c>
      <c r="AA51" s="202">
        <v>11.69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19.350000000000001</v>
      </c>
      <c r="AQ51" s="202">
        <v>7.75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1.96</v>
      </c>
      <c r="L52" s="202">
        <v>203.43</v>
      </c>
      <c r="M52" s="202">
        <v>26.87</v>
      </c>
      <c r="N52" s="202">
        <v>34.549999999999997</v>
      </c>
      <c r="O52" s="202">
        <v>0</v>
      </c>
      <c r="P52" s="202">
        <v>30.67</v>
      </c>
      <c r="Q52" s="202">
        <v>2.88</v>
      </c>
      <c r="R52" s="202">
        <v>6.72</v>
      </c>
      <c r="S52" s="202">
        <v>3.84</v>
      </c>
      <c r="T52" s="202">
        <v>0</v>
      </c>
      <c r="U52" s="202">
        <v>24.66</v>
      </c>
      <c r="V52" s="202">
        <v>3.36</v>
      </c>
      <c r="W52" s="202">
        <v>13.04</v>
      </c>
      <c r="X52" s="202">
        <v>43.66</v>
      </c>
      <c r="Y52" s="202">
        <v>0</v>
      </c>
      <c r="Z52">
        <v>0</v>
      </c>
      <c r="AA52" s="202">
        <v>11.69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19.350000000000001</v>
      </c>
      <c r="AQ52" s="202">
        <v>7.75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1.96</v>
      </c>
      <c r="L53" s="202">
        <v>203.43</v>
      </c>
      <c r="M53" s="202">
        <v>26.87</v>
      </c>
      <c r="N53" s="202">
        <v>34.549999999999997</v>
      </c>
      <c r="O53" s="202">
        <v>0</v>
      </c>
      <c r="P53" s="202">
        <v>30.67</v>
      </c>
      <c r="Q53" s="202">
        <v>2.88</v>
      </c>
      <c r="R53" s="202">
        <v>6.72</v>
      </c>
      <c r="S53" s="202">
        <v>3.84</v>
      </c>
      <c r="T53" s="202">
        <v>0</v>
      </c>
      <c r="U53" s="202">
        <v>24.66</v>
      </c>
      <c r="V53" s="202">
        <v>3.36</v>
      </c>
      <c r="W53" s="202">
        <v>13.04</v>
      </c>
      <c r="X53" s="202">
        <v>43.66</v>
      </c>
      <c r="Y53" s="202">
        <v>0</v>
      </c>
      <c r="Z53">
        <v>0</v>
      </c>
      <c r="AA53" s="202">
        <v>11.69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19.190000000000001</v>
      </c>
      <c r="AQ53" s="202">
        <v>7.75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1.96</v>
      </c>
      <c r="L54" s="202">
        <v>203.43</v>
      </c>
      <c r="M54" s="202">
        <v>26.87</v>
      </c>
      <c r="N54" s="202">
        <v>34.549999999999997</v>
      </c>
      <c r="O54" s="202">
        <v>0</v>
      </c>
      <c r="P54" s="202">
        <v>30.67</v>
      </c>
      <c r="Q54" s="202">
        <v>2.88</v>
      </c>
      <c r="R54" s="202">
        <v>6.72</v>
      </c>
      <c r="S54" s="202">
        <v>3.84</v>
      </c>
      <c r="T54" s="202">
        <v>0</v>
      </c>
      <c r="U54" s="202">
        <v>24.66</v>
      </c>
      <c r="V54" s="202">
        <v>3.36</v>
      </c>
      <c r="W54" s="202">
        <v>13.04</v>
      </c>
      <c r="X54" s="202">
        <v>43.66</v>
      </c>
      <c r="Y54" s="202">
        <v>0</v>
      </c>
      <c r="Z54">
        <v>0</v>
      </c>
      <c r="AA54" s="202">
        <v>11.69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19.190000000000001</v>
      </c>
      <c r="AQ54" s="202">
        <v>7.75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1.92</v>
      </c>
      <c r="L55" s="202">
        <v>203.43</v>
      </c>
      <c r="M55" s="202">
        <v>26.87</v>
      </c>
      <c r="N55" s="202">
        <v>34.549999999999997</v>
      </c>
      <c r="O55" s="202">
        <v>0</v>
      </c>
      <c r="P55" s="202">
        <v>30.67</v>
      </c>
      <c r="Q55" s="202">
        <v>2.88</v>
      </c>
      <c r="R55" s="202">
        <v>6.72</v>
      </c>
      <c r="S55" s="202">
        <v>3.84</v>
      </c>
      <c r="T55" s="202">
        <v>0</v>
      </c>
      <c r="U55" s="202">
        <v>24.66</v>
      </c>
      <c r="V55" s="202">
        <v>3.36</v>
      </c>
      <c r="W55" s="202">
        <v>13.04</v>
      </c>
      <c r="X55" s="202">
        <v>43.66</v>
      </c>
      <c r="Y55" s="202">
        <v>0</v>
      </c>
      <c r="Z55">
        <v>0</v>
      </c>
      <c r="AA55" s="202">
        <v>11.04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19.190000000000001</v>
      </c>
      <c r="AQ55" s="202">
        <v>7.75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1.92</v>
      </c>
      <c r="L56" s="202">
        <v>203.43</v>
      </c>
      <c r="M56" s="202">
        <v>26.87</v>
      </c>
      <c r="N56" s="202">
        <v>34.549999999999997</v>
      </c>
      <c r="O56" s="202">
        <v>0</v>
      </c>
      <c r="P56" s="202">
        <v>30.67</v>
      </c>
      <c r="Q56" s="202">
        <v>2.88</v>
      </c>
      <c r="R56" s="202">
        <v>6.72</v>
      </c>
      <c r="S56" s="202">
        <v>3.84</v>
      </c>
      <c r="T56" s="202">
        <v>0</v>
      </c>
      <c r="U56" s="202">
        <v>24.66</v>
      </c>
      <c r="V56" s="202">
        <v>3.36</v>
      </c>
      <c r="W56" s="202">
        <v>13.04</v>
      </c>
      <c r="X56" s="202">
        <v>43.66</v>
      </c>
      <c r="Y56" s="202">
        <v>0</v>
      </c>
      <c r="Z56">
        <v>0</v>
      </c>
      <c r="AA56" s="202">
        <v>11.04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19.190000000000001</v>
      </c>
      <c r="AQ56" s="202">
        <v>7.75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1.92</v>
      </c>
      <c r="L57" s="202">
        <v>203.43</v>
      </c>
      <c r="M57" s="202">
        <v>26.87</v>
      </c>
      <c r="N57" s="202">
        <v>34.549999999999997</v>
      </c>
      <c r="O57" s="202">
        <v>0</v>
      </c>
      <c r="P57" s="202">
        <v>30.67</v>
      </c>
      <c r="Q57" s="202">
        <v>2.88</v>
      </c>
      <c r="R57" s="202">
        <v>6.72</v>
      </c>
      <c r="S57" s="202">
        <v>3.84</v>
      </c>
      <c r="T57" s="202">
        <v>0</v>
      </c>
      <c r="U57" s="202">
        <v>24.66</v>
      </c>
      <c r="V57" s="202">
        <v>3.36</v>
      </c>
      <c r="W57" s="202">
        <v>13.04</v>
      </c>
      <c r="X57" s="202">
        <v>43.66</v>
      </c>
      <c r="Y57" s="202">
        <v>0</v>
      </c>
      <c r="Z57">
        <v>0</v>
      </c>
      <c r="AA57" s="202">
        <v>11.04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19.190000000000001</v>
      </c>
      <c r="AQ57" s="202">
        <v>7.75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1.92</v>
      </c>
      <c r="L58" s="202">
        <v>203.43</v>
      </c>
      <c r="M58" s="202">
        <v>26.87</v>
      </c>
      <c r="N58" s="202">
        <v>34.549999999999997</v>
      </c>
      <c r="O58" s="202">
        <v>0</v>
      </c>
      <c r="P58" s="202">
        <v>30.67</v>
      </c>
      <c r="Q58" s="202">
        <v>2.88</v>
      </c>
      <c r="R58" s="202">
        <v>6.72</v>
      </c>
      <c r="S58" s="202">
        <v>3.84</v>
      </c>
      <c r="T58" s="202">
        <v>0</v>
      </c>
      <c r="U58" s="202">
        <v>24.66</v>
      </c>
      <c r="V58" s="202">
        <v>3.36</v>
      </c>
      <c r="W58" s="202">
        <v>13.04</v>
      </c>
      <c r="X58" s="202">
        <v>43.66</v>
      </c>
      <c r="Y58" s="202">
        <v>0</v>
      </c>
      <c r="Z58">
        <v>0</v>
      </c>
      <c r="AA58" s="202">
        <v>11.04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19.190000000000001</v>
      </c>
      <c r="AQ58" s="202">
        <v>7.75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1.92</v>
      </c>
      <c r="L59" s="202">
        <v>203.43</v>
      </c>
      <c r="M59" s="202">
        <v>26.87</v>
      </c>
      <c r="N59" s="202">
        <v>34.549999999999997</v>
      </c>
      <c r="O59" s="202">
        <v>0</v>
      </c>
      <c r="P59" s="202">
        <v>30.67</v>
      </c>
      <c r="Q59" s="202">
        <v>2.88</v>
      </c>
      <c r="R59" s="202">
        <v>6.72</v>
      </c>
      <c r="S59" s="202">
        <v>3.84</v>
      </c>
      <c r="T59" s="202">
        <v>0</v>
      </c>
      <c r="U59" s="202">
        <v>24.66</v>
      </c>
      <c r="V59" s="202">
        <v>3.36</v>
      </c>
      <c r="W59" s="202">
        <v>13.04</v>
      </c>
      <c r="X59" s="202">
        <v>43.66</v>
      </c>
      <c r="Y59" s="202">
        <v>0</v>
      </c>
      <c r="Z59">
        <v>0</v>
      </c>
      <c r="AA59" s="202">
        <v>11.04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19.190000000000001</v>
      </c>
      <c r="AQ59" s="202">
        <v>7.75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1.92</v>
      </c>
      <c r="L60" s="202">
        <v>203.43</v>
      </c>
      <c r="M60" s="202">
        <v>26.87</v>
      </c>
      <c r="N60" s="202">
        <v>34.549999999999997</v>
      </c>
      <c r="O60" s="202">
        <v>0</v>
      </c>
      <c r="P60" s="202">
        <v>30.67</v>
      </c>
      <c r="Q60" s="202">
        <v>2.88</v>
      </c>
      <c r="R60" s="202">
        <v>6.72</v>
      </c>
      <c r="S60" s="202">
        <v>3.84</v>
      </c>
      <c r="T60" s="202">
        <v>0</v>
      </c>
      <c r="U60" s="202">
        <v>24.66</v>
      </c>
      <c r="V60" s="202">
        <v>3.36</v>
      </c>
      <c r="W60" s="202">
        <v>13.04</v>
      </c>
      <c r="X60" s="202">
        <v>43.66</v>
      </c>
      <c r="Y60" s="202">
        <v>0</v>
      </c>
      <c r="Z60">
        <v>0</v>
      </c>
      <c r="AA60" s="202">
        <v>11.04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19.190000000000001</v>
      </c>
      <c r="AQ60" s="202">
        <v>7.75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1.92</v>
      </c>
      <c r="L61" s="202">
        <v>203.43</v>
      </c>
      <c r="M61" s="202">
        <v>26.87</v>
      </c>
      <c r="N61" s="202">
        <v>34.549999999999997</v>
      </c>
      <c r="O61" s="202">
        <v>0</v>
      </c>
      <c r="P61" s="202">
        <v>30.67</v>
      </c>
      <c r="Q61" s="202">
        <v>2.88</v>
      </c>
      <c r="R61" s="202">
        <v>6.72</v>
      </c>
      <c r="S61" s="202">
        <v>3.84</v>
      </c>
      <c r="T61" s="202">
        <v>0</v>
      </c>
      <c r="U61" s="202">
        <v>24.66</v>
      </c>
      <c r="V61" s="202">
        <v>3.36</v>
      </c>
      <c r="W61" s="202">
        <v>13.04</v>
      </c>
      <c r="X61" s="202">
        <v>43.66</v>
      </c>
      <c r="Y61" s="202">
        <v>0</v>
      </c>
      <c r="Z61">
        <v>0</v>
      </c>
      <c r="AA61" s="202">
        <v>11.04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19.190000000000001</v>
      </c>
      <c r="AQ61" s="202">
        <v>7.75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1.92</v>
      </c>
      <c r="L62" s="202">
        <v>203.43</v>
      </c>
      <c r="M62" s="202">
        <v>26.87</v>
      </c>
      <c r="N62" s="202">
        <v>34.549999999999997</v>
      </c>
      <c r="O62" s="202">
        <v>0</v>
      </c>
      <c r="P62" s="202">
        <v>30.67</v>
      </c>
      <c r="Q62" s="202">
        <v>2.88</v>
      </c>
      <c r="R62" s="202">
        <v>6.72</v>
      </c>
      <c r="S62" s="202">
        <v>3.84</v>
      </c>
      <c r="T62" s="202">
        <v>0</v>
      </c>
      <c r="U62" s="202">
        <v>24.66</v>
      </c>
      <c r="V62" s="202">
        <v>3.36</v>
      </c>
      <c r="W62" s="202">
        <v>13.04</v>
      </c>
      <c r="X62" s="202">
        <v>43.66</v>
      </c>
      <c r="Y62" s="202">
        <v>0</v>
      </c>
      <c r="Z62">
        <v>0</v>
      </c>
      <c r="AA62" s="202">
        <v>11.04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19.190000000000001</v>
      </c>
      <c r="AQ62" s="202">
        <v>7.75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1.92</v>
      </c>
      <c r="L63" s="202">
        <v>203.43</v>
      </c>
      <c r="M63" s="202">
        <v>26.87</v>
      </c>
      <c r="N63" s="202">
        <v>34.549999999999997</v>
      </c>
      <c r="O63" s="202">
        <v>0</v>
      </c>
      <c r="P63" s="202">
        <v>30.67</v>
      </c>
      <c r="Q63" s="202">
        <v>2.88</v>
      </c>
      <c r="R63" s="202">
        <v>6.72</v>
      </c>
      <c r="S63" s="202">
        <v>3.84</v>
      </c>
      <c r="T63" s="202">
        <v>0</v>
      </c>
      <c r="U63" s="202">
        <v>24.66</v>
      </c>
      <c r="V63" s="202">
        <v>6.12</v>
      </c>
      <c r="W63" s="202">
        <v>13.04</v>
      </c>
      <c r="X63" s="202">
        <v>43.66</v>
      </c>
      <c r="Y63" s="202">
        <v>0</v>
      </c>
      <c r="Z63">
        <v>0</v>
      </c>
      <c r="AA63" s="202">
        <v>11.04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19.190000000000001</v>
      </c>
      <c r="AQ63" s="202">
        <v>26.55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1.92</v>
      </c>
      <c r="L64" s="202">
        <v>203.43</v>
      </c>
      <c r="M64" s="202">
        <v>26.87</v>
      </c>
      <c r="N64" s="202">
        <v>34.549999999999997</v>
      </c>
      <c r="O64" s="202">
        <v>0</v>
      </c>
      <c r="P64" s="202">
        <v>30.67</v>
      </c>
      <c r="Q64" s="202">
        <v>2.88</v>
      </c>
      <c r="R64" s="202">
        <v>6.72</v>
      </c>
      <c r="S64" s="202">
        <v>3.84</v>
      </c>
      <c r="T64" s="202">
        <v>0</v>
      </c>
      <c r="U64" s="202">
        <v>24.66</v>
      </c>
      <c r="V64" s="202">
        <v>6.12</v>
      </c>
      <c r="W64" s="202">
        <v>13.04</v>
      </c>
      <c r="X64" s="202">
        <v>43.66</v>
      </c>
      <c r="Y64" s="202">
        <v>0</v>
      </c>
      <c r="Z64">
        <v>0</v>
      </c>
      <c r="AA64" s="202">
        <v>11.04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19.190000000000001</v>
      </c>
      <c r="AQ64" s="202">
        <v>7.75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1.92</v>
      </c>
      <c r="L65" s="202">
        <v>203.43</v>
      </c>
      <c r="M65" s="202">
        <v>26.87</v>
      </c>
      <c r="N65" s="202">
        <v>34.549999999999997</v>
      </c>
      <c r="O65" s="202">
        <v>0</v>
      </c>
      <c r="P65" s="202">
        <v>30.67</v>
      </c>
      <c r="Q65" s="202">
        <v>2.88</v>
      </c>
      <c r="R65" s="202">
        <v>6.72</v>
      </c>
      <c r="S65" s="202">
        <v>3.84</v>
      </c>
      <c r="T65" s="202">
        <v>0</v>
      </c>
      <c r="U65" s="202">
        <v>24.66</v>
      </c>
      <c r="V65" s="202">
        <v>6.12</v>
      </c>
      <c r="W65" s="202">
        <v>13.04</v>
      </c>
      <c r="X65" s="202">
        <v>43.66</v>
      </c>
      <c r="Y65" s="202">
        <v>0</v>
      </c>
      <c r="Z65">
        <v>0</v>
      </c>
      <c r="AA65" s="202">
        <v>11.04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19.190000000000001</v>
      </c>
      <c r="AQ65" s="202">
        <v>7.75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1.92</v>
      </c>
      <c r="L66" s="202">
        <v>203.43</v>
      </c>
      <c r="M66" s="202">
        <v>26.87</v>
      </c>
      <c r="N66" s="202">
        <v>34.549999999999997</v>
      </c>
      <c r="O66" s="202">
        <v>0</v>
      </c>
      <c r="P66" s="202">
        <v>30.67</v>
      </c>
      <c r="Q66" s="202">
        <v>5.76</v>
      </c>
      <c r="R66" s="202">
        <v>11.52</v>
      </c>
      <c r="S66" s="202">
        <v>7.68</v>
      </c>
      <c r="T66" s="202">
        <v>0</v>
      </c>
      <c r="U66" s="202">
        <v>24.66</v>
      </c>
      <c r="V66" s="202">
        <v>6.12</v>
      </c>
      <c r="W66" s="202">
        <v>13.04</v>
      </c>
      <c r="X66" s="202">
        <v>43.66</v>
      </c>
      <c r="Y66" s="202">
        <v>0</v>
      </c>
      <c r="Z66">
        <v>0</v>
      </c>
      <c r="AA66" s="202">
        <v>11.04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47.98</v>
      </c>
      <c r="AQ66" s="202">
        <v>26.55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1.92</v>
      </c>
      <c r="L67" s="202">
        <v>203.43</v>
      </c>
      <c r="M67" s="202">
        <v>26.87</v>
      </c>
      <c r="N67" s="202">
        <v>34.549999999999997</v>
      </c>
      <c r="O67" s="202">
        <v>0</v>
      </c>
      <c r="P67" s="202">
        <v>30.67</v>
      </c>
      <c r="Q67" s="202">
        <v>5.76</v>
      </c>
      <c r="R67" s="202">
        <v>11.52</v>
      </c>
      <c r="S67" s="202">
        <v>7.68</v>
      </c>
      <c r="T67" s="202">
        <v>0</v>
      </c>
      <c r="U67" s="202">
        <v>24.66</v>
      </c>
      <c r="V67" s="202">
        <v>6.12</v>
      </c>
      <c r="W67" s="202">
        <v>13.04</v>
      </c>
      <c r="X67" s="202">
        <v>43.66</v>
      </c>
      <c r="Y67" s="202">
        <v>0</v>
      </c>
      <c r="Z67">
        <v>0</v>
      </c>
      <c r="AA67" s="202">
        <v>11.04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</v>
      </c>
      <c r="AQ67" s="202">
        <v>26.55</v>
      </c>
      <c r="AR67" s="202">
        <v>24.7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1.92</v>
      </c>
      <c r="L68" s="202">
        <v>203.43</v>
      </c>
      <c r="M68" s="202">
        <v>26.87</v>
      </c>
      <c r="N68" s="202">
        <v>34.549999999999997</v>
      </c>
      <c r="O68" s="202">
        <v>0</v>
      </c>
      <c r="P68" s="202">
        <v>30.67</v>
      </c>
      <c r="Q68" s="202">
        <v>5.76</v>
      </c>
      <c r="R68" s="202">
        <v>11.52</v>
      </c>
      <c r="S68" s="202">
        <v>7.68</v>
      </c>
      <c r="T68" s="202">
        <v>0</v>
      </c>
      <c r="U68" s="202">
        <v>24.66</v>
      </c>
      <c r="V68" s="202">
        <v>6.12</v>
      </c>
      <c r="W68" s="202">
        <v>13.04</v>
      </c>
      <c r="X68" s="202">
        <v>43.66</v>
      </c>
      <c r="Y68" s="202">
        <v>0</v>
      </c>
      <c r="Z68">
        <v>0</v>
      </c>
      <c r="AA68" s="202">
        <v>11.04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</v>
      </c>
      <c r="AQ68" s="202">
        <v>26.55</v>
      </c>
      <c r="AR68" s="202">
        <v>23.03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1.92</v>
      </c>
      <c r="L69" s="202">
        <v>249.5</v>
      </c>
      <c r="M69" s="202">
        <v>26.87</v>
      </c>
      <c r="N69" s="202">
        <v>34.549999999999997</v>
      </c>
      <c r="O69" s="202">
        <v>0</v>
      </c>
      <c r="P69" s="202">
        <v>30.67</v>
      </c>
      <c r="Q69" s="202">
        <v>5.76</v>
      </c>
      <c r="R69" s="202">
        <v>11.52</v>
      </c>
      <c r="S69" s="202">
        <v>7.68</v>
      </c>
      <c r="T69" s="202">
        <v>0</v>
      </c>
      <c r="U69" s="202">
        <v>24.66</v>
      </c>
      <c r="V69" s="202">
        <v>6.12</v>
      </c>
      <c r="W69" s="202">
        <v>13.04</v>
      </c>
      <c r="X69" s="202">
        <v>43.66</v>
      </c>
      <c r="Y69" s="202">
        <v>0</v>
      </c>
      <c r="Z69">
        <v>0</v>
      </c>
      <c r="AA69" s="202">
        <v>11.04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</v>
      </c>
      <c r="AQ69" s="202">
        <v>26.55</v>
      </c>
      <c r="AR69" s="202">
        <v>17.52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1.92</v>
      </c>
      <c r="L70" s="202">
        <v>335.86</v>
      </c>
      <c r="M70" s="202">
        <v>26.87</v>
      </c>
      <c r="N70" s="202">
        <v>34.549999999999997</v>
      </c>
      <c r="O70" s="202">
        <v>0</v>
      </c>
      <c r="P70" s="202">
        <v>30.67</v>
      </c>
      <c r="Q70" s="202">
        <v>5.76</v>
      </c>
      <c r="R70" s="202">
        <v>11.52</v>
      </c>
      <c r="S70" s="202">
        <v>7.68</v>
      </c>
      <c r="T70" s="202">
        <v>0</v>
      </c>
      <c r="U70" s="202">
        <v>24.66</v>
      </c>
      <c r="V70" s="202">
        <v>6.12</v>
      </c>
      <c r="W70" s="202">
        <v>13.04</v>
      </c>
      <c r="X70" s="202">
        <v>43.66</v>
      </c>
      <c r="Y70" s="202">
        <v>0</v>
      </c>
      <c r="Z70">
        <v>0</v>
      </c>
      <c r="AA70" s="202">
        <v>11.04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</v>
      </c>
      <c r="AQ70" s="202">
        <v>26.55</v>
      </c>
      <c r="AR70" s="202">
        <v>11.02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1.92</v>
      </c>
      <c r="L71" s="202">
        <v>367.53</v>
      </c>
      <c r="M71" s="202">
        <v>26.87</v>
      </c>
      <c r="N71" s="202">
        <v>34.549999999999997</v>
      </c>
      <c r="O71" s="202">
        <v>0</v>
      </c>
      <c r="P71" s="202">
        <v>30.67</v>
      </c>
      <c r="Q71" s="202">
        <v>5.76</v>
      </c>
      <c r="R71" s="202">
        <v>11.52</v>
      </c>
      <c r="S71" s="202">
        <v>7.51</v>
      </c>
      <c r="T71" s="202">
        <v>0</v>
      </c>
      <c r="U71" s="202">
        <v>24.66</v>
      </c>
      <c r="V71" s="202">
        <v>6.12</v>
      </c>
      <c r="W71" s="202">
        <v>13.04</v>
      </c>
      <c r="X71" s="202">
        <v>43.66</v>
      </c>
      <c r="Y71" s="202">
        <v>0</v>
      </c>
      <c r="Z71">
        <v>0</v>
      </c>
      <c r="AA71" s="202">
        <v>11.04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</v>
      </c>
      <c r="AQ71" s="202">
        <v>26.55</v>
      </c>
      <c r="AR71" s="202">
        <v>5.08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1.92</v>
      </c>
      <c r="L72" s="202">
        <v>367.53</v>
      </c>
      <c r="M72" s="202">
        <v>26.87</v>
      </c>
      <c r="N72" s="202">
        <v>34.549999999999997</v>
      </c>
      <c r="O72" s="202">
        <v>0</v>
      </c>
      <c r="P72" s="202">
        <v>30.67</v>
      </c>
      <c r="Q72" s="202">
        <v>5.76</v>
      </c>
      <c r="R72" s="202">
        <v>11.52</v>
      </c>
      <c r="S72" s="202">
        <v>7.68</v>
      </c>
      <c r="T72" s="202">
        <v>0</v>
      </c>
      <c r="U72" s="202">
        <v>24.66</v>
      </c>
      <c r="V72" s="202">
        <v>6.12</v>
      </c>
      <c r="W72" s="202">
        <v>13.04</v>
      </c>
      <c r="X72" s="202">
        <v>43.66</v>
      </c>
      <c r="Y72" s="202">
        <v>0</v>
      </c>
      <c r="Z72">
        <v>0</v>
      </c>
      <c r="AA72" s="202">
        <v>11.36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</v>
      </c>
      <c r="AQ72" s="202">
        <v>26.55</v>
      </c>
      <c r="AR72" s="202">
        <v>1.81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1.9</v>
      </c>
      <c r="L73" s="202">
        <v>324.52999999999997</v>
      </c>
      <c r="M73" s="202">
        <v>26.87</v>
      </c>
      <c r="N73" s="202">
        <v>34.549999999999997</v>
      </c>
      <c r="O73" s="202">
        <v>0</v>
      </c>
      <c r="P73" s="202">
        <v>26.62</v>
      </c>
      <c r="Q73" s="202">
        <v>5.76</v>
      </c>
      <c r="R73" s="202">
        <v>11.52</v>
      </c>
      <c r="S73" s="202">
        <v>7.68</v>
      </c>
      <c r="T73" s="202">
        <v>0</v>
      </c>
      <c r="U73" s="202">
        <v>24.66</v>
      </c>
      <c r="V73" s="202">
        <v>6.12</v>
      </c>
      <c r="W73" s="202">
        <v>13.04</v>
      </c>
      <c r="X73" s="202">
        <v>43.66</v>
      </c>
      <c r="Y73" s="202">
        <v>0</v>
      </c>
      <c r="Z73">
        <v>0</v>
      </c>
      <c r="AA73" s="202">
        <v>11.36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54.78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</v>
      </c>
      <c r="AQ73" s="202">
        <v>26.55</v>
      </c>
      <c r="AR73" s="202">
        <v>0.77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1.92</v>
      </c>
      <c r="L74" s="202">
        <v>367.52</v>
      </c>
      <c r="M74" s="202">
        <v>26.87</v>
      </c>
      <c r="N74" s="202">
        <v>34.549999999999997</v>
      </c>
      <c r="O74" s="202">
        <v>0</v>
      </c>
      <c r="P74" s="202">
        <v>26.62</v>
      </c>
      <c r="Q74" s="202">
        <v>5.76</v>
      </c>
      <c r="R74" s="202">
        <v>11.52</v>
      </c>
      <c r="S74" s="202">
        <v>7.68</v>
      </c>
      <c r="T74" s="202">
        <v>0</v>
      </c>
      <c r="U74" s="202">
        <v>24.66</v>
      </c>
      <c r="V74" s="202">
        <v>6.12</v>
      </c>
      <c r="W74" s="202">
        <v>13.04</v>
      </c>
      <c r="X74" s="202">
        <v>43.66</v>
      </c>
      <c r="Y74" s="202">
        <v>0</v>
      </c>
      <c r="Z74">
        <v>0</v>
      </c>
      <c r="AA74" s="202">
        <v>11.36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</v>
      </c>
      <c r="AQ74" s="202">
        <v>26.55</v>
      </c>
      <c r="AR74" s="202">
        <v>0.43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1.92</v>
      </c>
      <c r="L75" s="202">
        <v>367.52</v>
      </c>
      <c r="M75" s="202">
        <v>26.87</v>
      </c>
      <c r="N75" s="202">
        <v>34.549999999999997</v>
      </c>
      <c r="O75" s="202">
        <v>0</v>
      </c>
      <c r="P75" s="202">
        <v>26.62</v>
      </c>
      <c r="Q75" s="202">
        <v>5.76</v>
      </c>
      <c r="R75" s="202">
        <v>11.52</v>
      </c>
      <c r="S75" s="202">
        <v>7.68</v>
      </c>
      <c r="T75" s="202">
        <v>0</v>
      </c>
      <c r="U75" s="202">
        <v>24.66</v>
      </c>
      <c r="V75" s="202">
        <v>6.12</v>
      </c>
      <c r="W75" s="202">
        <v>13.04</v>
      </c>
      <c r="X75" s="202">
        <v>43.66</v>
      </c>
      <c r="Y75" s="202">
        <v>0</v>
      </c>
      <c r="Z75">
        <v>0</v>
      </c>
      <c r="AA75" s="202">
        <v>11.69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</v>
      </c>
      <c r="AQ75" s="202">
        <v>26.55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1.92</v>
      </c>
      <c r="L76" s="202">
        <v>367.52</v>
      </c>
      <c r="M76" s="202">
        <v>26.87</v>
      </c>
      <c r="N76" s="202">
        <v>34.549999999999997</v>
      </c>
      <c r="O76" s="202">
        <v>0</v>
      </c>
      <c r="P76" s="202">
        <v>26.62</v>
      </c>
      <c r="Q76" s="202">
        <v>5.76</v>
      </c>
      <c r="R76" s="202">
        <v>11.52</v>
      </c>
      <c r="S76" s="202">
        <v>7.68</v>
      </c>
      <c r="T76" s="202">
        <v>0</v>
      </c>
      <c r="U76" s="202">
        <v>24.66</v>
      </c>
      <c r="V76" s="202">
        <v>6.12</v>
      </c>
      <c r="W76" s="202">
        <v>13.04</v>
      </c>
      <c r="X76" s="202">
        <v>43.66</v>
      </c>
      <c r="Y76" s="202">
        <v>0</v>
      </c>
      <c r="Z76">
        <v>0</v>
      </c>
      <c r="AA76" s="202">
        <v>11.69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</v>
      </c>
      <c r="AQ76" s="202">
        <v>26.55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1.92</v>
      </c>
      <c r="L77" s="202">
        <v>367.52</v>
      </c>
      <c r="M77" s="202">
        <v>26.87</v>
      </c>
      <c r="N77" s="202">
        <v>34.549999999999997</v>
      </c>
      <c r="O77" s="202">
        <v>0</v>
      </c>
      <c r="P77" s="202">
        <v>26.62</v>
      </c>
      <c r="Q77" s="202">
        <v>5.76</v>
      </c>
      <c r="R77" s="202">
        <v>11.52</v>
      </c>
      <c r="S77" s="202">
        <v>7.68</v>
      </c>
      <c r="T77" s="202">
        <v>0</v>
      </c>
      <c r="U77" s="202">
        <v>24.66</v>
      </c>
      <c r="V77" s="202">
        <v>6.12</v>
      </c>
      <c r="W77" s="202">
        <v>13.04</v>
      </c>
      <c r="X77" s="202">
        <v>43.66</v>
      </c>
      <c r="Y77" s="202">
        <v>0</v>
      </c>
      <c r="Z77">
        <v>0</v>
      </c>
      <c r="AA77" s="202">
        <v>11.69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</v>
      </c>
      <c r="AQ77" s="202">
        <v>26.55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1.92</v>
      </c>
      <c r="L78" s="202">
        <v>367.52</v>
      </c>
      <c r="M78" s="202">
        <v>26.87</v>
      </c>
      <c r="N78" s="202">
        <v>34.549999999999997</v>
      </c>
      <c r="O78" s="202">
        <v>0</v>
      </c>
      <c r="P78" s="202">
        <v>26.62</v>
      </c>
      <c r="Q78" s="202">
        <v>5.76</v>
      </c>
      <c r="R78" s="202">
        <v>11.52</v>
      </c>
      <c r="S78" s="202">
        <v>7.68</v>
      </c>
      <c r="T78" s="202">
        <v>0</v>
      </c>
      <c r="U78" s="202">
        <v>24.66</v>
      </c>
      <c r="V78" s="202">
        <v>6.12</v>
      </c>
      <c r="W78" s="202">
        <v>13.04</v>
      </c>
      <c r="X78" s="202">
        <v>43.66</v>
      </c>
      <c r="Y78" s="202">
        <v>0</v>
      </c>
      <c r="Z78">
        <v>0</v>
      </c>
      <c r="AA78" s="202">
        <v>11.69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</v>
      </c>
      <c r="AQ78" s="202">
        <v>26.55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1.92</v>
      </c>
      <c r="L79" s="202">
        <v>367.52</v>
      </c>
      <c r="M79" s="202">
        <v>26.87</v>
      </c>
      <c r="N79" s="202">
        <v>34.549999999999997</v>
      </c>
      <c r="O79" s="202">
        <v>0</v>
      </c>
      <c r="P79" s="202">
        <v>26.62</v>
      </c>
      <c r="Q79" s="202">
        <v>5.76</v>
      </c>
      <c r="R79" s="202">
        <v>11.52</v>
      </c>
      <c r="S79" s="202">
        <v>7.68</v>
      </c>
      <c r="T79" s="202">
        <v>0</v>
      </c>
      <c r="U79" s="202">
        <v>24.66</v>
      </c>
      <c r="V79" s="202">
        <v>6.12</v>
      </c>
      <c r="W79" s="202">
        <v>13.04</v>
      </c>
      <c r="X79" s="202">
        <v>43.66</v>
      </c>
      <c r="Y79" s="202">
        <v>0</v>
      </c>
      <c r="Z79">
        <v>0</v>
      </c>
      <c r="AA79" s="202">
        <v>11.69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55.98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</v>
      </c>
      <c r="AQ79" s="202">
        <v>26.55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1.92</v>
      </c>
      <c r="L80" s="202">
        <v>372.93</v>
      </c>
      <c r="M80" s="202">
        <v>26.87</v>
      </c>
      <c r="N80" s="202">
        <v>34.549999999999997</v>
      </c>
      <c r="O80" s="202">
        <v>0</v>
      </c>
      <c r="P80" s="202">
        <v>26.62</v>
      </c>
      <c r="Q80" s="202">
        <v>5.76</v>
      </c>
      <c r="R80" s="202">
        <v>11.52</v>
      </c>
      <c r="S80" s="202">
        <v>7.68</v>
      </c>
      <c r="T80" s="202">
        <v>0</v>
      </c>
      <c r="U80" s="202">
        <v>24.66</v>
      </c>
      <c r="V80" s="202">
        <v>6.12</v>
      </c>
      <c r="W80" s="202">
        <v>13.04</v>
      </c>
      <c r="X80" s="202">
        <v>43.66</v>
      </c>
      <c r="Y80" s="202">
        <v>0</v>
      </c>
      <c r="Z80">
        <v>0</v>
      </c>
      <c r="AA80" s="202">
        <v>11.69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55.98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</v>
      </c>
      <c r="AQ80" s="202">
        <v>26.55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1.92</v>
      </c>
      <c r="L81" s="202">
        <v>372.32</v>
      </c>
      <c r="M81" s="202">
        <v>26.87</v>
      </c>
      <c r="N81" s="202">
        <v>34.549999999999997</v>
      </c>
      <c r="O81" s="202">
        <v>0</v>
      </c>
      <c r="P81" s="202">
        <v>26.62</v>
      </c>
      <c r="Q81" s="202">
        <v>5.53</v>
      </c>
      <c r="R81" s="202">
        <v>11.06</v>
      </c>
      <c r="S81" s="202">
        <v>7.37</v>
      </c>
      <c r="T81" s="202">
        <v>0</v>
      </c>
      <c r="U81" s="202">
        <v>24.66</v>
      </c>
      <c r="V81" s="202">
        <v>5.81</v>
      </c>
      <c r="W81" s="202">
        <v>13.04</v>
      </c>
      <c r="X81" s="202">
        <v>43.66</v>
      </c>
      <c r="Y81" s="202">
        <v>0</v>
      </c>
      <c r="Z81">
        <v>0</v>
      </c>
      <c r="AA81" s="202">
        <v>11.69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55.98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72.62</v>
      </c>
      <c r="AQ81" s="202">
        <v>25.8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1.92</v>
      </c>
      <c r="L82" s="202">
        <v>372.32</v>
      </c>
      <c r="M82" s="202">
        <v>26.87</v>
      </c>
      <c r="N82" s="202">
        <v>34.549999999999997</v>
      </c>
      <c r="O82" s="202">
        <v>0</v>
      </c>
      <c r="P82" s="202">
        <v>26.62</v>
      </c>
      <c r="Q82" s="202">
        <v>5.53</v>
      </c>
      <c r="R82" s="202">
        <v>11.06</v>
      </c>
      <c r="S82" s="202">
        <v>7.37</v>
      </c>
      <c r="T82" s="202">
        <v>0</v>
      </c>
      <c r="U82" s="202">
        <v>24.66</v>
      </c>
      <c r="V82" s="202">
        <v>5.81</v>
      </c>
      <c r="W82" s="202">
        <v>13.04</v>
      </c>
      <c r="X82" s="202">
        <v>43.66</v>
      </c>
      <c r="Y82" s="202">
        <v>0</v>
      </c>
      <c r="Z82">
        <v>0</v>
      </c>
      <c r="AA82" s="202">
        <v>11.69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55.98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72.62</v>
      </c>
      <c r="AQ82" s="202">
        <v>25.8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1.92</v>
      </c>
      <c r="L83" s="202">
        <v>307.07</v>
      </c>
      <c r="M83" s="202">
        <v>26.87</v>
      </c>
      <c r="N83" s="202">
        <v>34.549999999999997</v>
      </c>
      <c r="O83" s="202">
        <v>0</v>
      </c>
      <c r="P83" s="202">
        <v>26.62</v>
      </c>
      <c r="Q83" s="202">
        <v>4.58</v>
      </c>
      <c r="R83" s="202">
        <v>6.93</v>
      </c>
      <c r="S83" s="202">
        <v>4.3</v>
      </c>
      <c r="T83" s="202">
        <v>0</v>
      </c>
      <c r="U83" s="202">
        <v>24.66</v>
      </c>
      <c r="V83" s="202">
        <v>3.04</v>
      </c>
      <c r="W83" s="202">
        <v>13.04</v>
      </c>
      <c r="X83" s="202">
        <v>43.66</v>
      </c>
      <c r="Y83" s="202">
        <v>0</v>
      </c>
      <c r="Z83">
        <v>0</v>
      </c>
      <c r="AA83" s="202">
        <v>12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55.98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19.190000000000001</v>
      </c>
      <c r="AQ83" s="202">
        <v>7.68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1.92</v>
      </c>
      <c r="L84" s="202">
        <v>239.9</v>
      </c>
      <c r="M84" s="202">
        <v>26.87</v>
      </c>
      <c r="N84" s="202">
        <v>34.549999999999997</v>
      </c>
      <c r="O84" s="202">
        <v>0</v>
      </c>
      <c r="P84" s="202">
        <v>26.62</v>
      </c>
      <c r="Q84" s="202">
        <v>2.91</v>
      </c>
      <c r="R84" s="202">
        <v>6.72</v>
      </c>
      <c r="S84" s="202">
        <v>3.84</v>
      </c>
      <c r="T84" s="202">
        <v>0</v>
      </c>
      <c r="U84" s="202">
        <v>24.66</v>
      </c>
      <c r="V84" s="202">
        <v>3.04</v>
      </c>
      <c r="W84" s="202">
        <v>13.04</v>
      </c>
      <c r="X84" s="202">
        <v>43.66</v>
      </c>
      <c r="Y84" s="202">
        <v>0</v>
      </c>
      <c r="Z84">
        <v>0</v>
      </c>
      <c r="AA84" s="202">
        <v>12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55.98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19.190000000000001</v>
      </c>
      <c r="AQ84" s="202">
        <v>7.68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1.92</v>
      </c>
      <c r="L85" s="202">
        <v>203.43</v>
      </c>
      <c r="M85" s="202">
        <v>26.87</v>
      </c>
      <c r="N85" s="202">
        <v>34.549999999999997</v>
      </c>
      <c r="O85" s="202">
        <v>0</v>
      </c>
      <c r="P85" s="202">
        <v>26.62</v>
      </c>
      <c r="Q85" s="202">
        <v>2.88</v>
      </c>
      <c r="R85" s="202">
        <v>6.72</v>
      </c>
      <c r="S85" s="202">
        <v>3.84</v>
      </c>
      <c r="T85" s="202">
        <v>0</v>
      </c>
      <c r="U85" s="202">
        <v>24.66</v>
      </c>
      <c r="V85" s="202">
        <v>3.04</v>
      </c>
      <c r="W85" s="202">
        <v>13.04</v>
      </c>
      <c r="X85" s="202">
        <v>43.66</v>
      </c>
      <c r="Y85" s="202">
        <v>0</v>
      </c>
      <c r="Z85">
        <v>0</v>
      </c>
      <c r="AA85" s="202">
        <v>12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55.98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19.190000000000001</v>
      </c>
      <c r="AQ85" s="202">
        <v>7.68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3.78</v>
      </c>
      <c r="L86" s="202">
        <v>203.43</v>
      </c>
      <c r="M86" s="202">
        <v>26.87</v>
      </c>
      <c r="N86" s="202">
        <v>34.549999999999997</v>
      </c>
      <c r="O86" s="202">
        <v>0</v>
      </c>
      <c r="P86" s="202">
        <v>26.62</v>
      </c>
      <c r="Q86" s="202">
        <v>2.88</v>
      </c>
      <c r="R86" s="202">
        <v>6.72</v>
      </c>
      <c r="S86" s="202">
        <v>3.84</v>
      </c>
      <c r="T86" s="202">
        <v>0</v>
      </c>
      <c r="U86" s="202">
        <v>24.66</v>
      </c>
      <c r="V86" s="202">
        <v>3.04</v>
      </c>
      <c r="W86" s="202">
        <v>13.04</v>
      </c>
      <c r="X86" s="202">
        <v>43.66</v>
      </c>
      <c r="Y86" s="202">
        <v>0</v>
      </c>
      <c r="Z86">
        <v>0</v>
      </c>
      <c r="AA86" s="202">
        <v>12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55.98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19.190000000000001</v>
      </c>
      <c r="AQ86" s="202">
        <v>7.68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1.92</v>
      </c>
      <c r="L87" s="202">
        <v>203.43</v>
      </c>
      <c r="M87" s="202">
        <v>26.87</v>
      </c>
      <c r="N87" s="202">
        <v>34.549999999999997</v>
      </c>
      <c r="O87" s="202">
        <v>0</v>
      </c>
      <c r="P87" s="202">
        <v>26.62</v>
      </c>
      <c r="Q87" s="202">
        <v>2.88</v>
      </c>
      <c r="R87" s="202">
        <v>6.72</v>
      </c>
      <c r="S87" s="202">
        <v>3.84</v>
      </c>
      <c r="T87" s="202">
        <v>0</v>
      </c>
      <c r="U87" s="202">
        <v>24.66</v>
      </c>
      <c r="V87" s="202">
        <v>3.04</v>
      </c>
      <c r="W87" s="202">
        <v>13.04</v>
      </c>
      <c r="X87" s="202">
        <v>43.66</v>
      </c>
      <c r="Y87" s="202">
        <v>0</v>
      </c>
      <c r="Z87">
        <v>0</v>
      </c>
      <c r="AA87" s="202">
        <v>12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58.53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19.190000000000001</v>
      </c>
      <c r="AQ87" s="202">
        <v>7.68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1.92</v>
      </c>
      <c r="L88" s="202">
        <v>203.43</v>
      </c>
      <c r="M88" s="202">
        <v>26.87</v>
      </c>
      <c r="N88" s="202">
        <v>34.549999999999997</v>
      </c>
      <c r="O88" s="202">
        <v>0</v>
      </c>
      <c r="P88" s="202">
        <v>26.62</v>
      </c>
      <c r="Q88" s="202">
        <v>2.88</v>
      </c>
      <c r="R88" s="202">
        <v>6.72</v>
      </c>
      <c r="S88" s="202">
        <v>3.84</v>
      </c>
      <c r="T88" s="202">
        <v>0</v>
      </c>
      <c r="U88" s="202">
        <v>24.66</v>
      </c>
      <c r="V88" s="202">
        <v>3.04</v>
      </c>
      <c r="W88" s="202">
        <v>13.04</v>
      </c>
      <c r="X88" s="202">
        <v>43.66</v>
      </c>
      <c r="Y88" s="202">
        <v>0</v>
      </c>
      <c r="Z88">
        <v>0</v>
      </c>
      <c r="AA88" s="202">
        <v>12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58.53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19.190000000000001</v>
      </c>
      <c r="AQ88" s="202">
        <v>7.68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1.92</v>
      </c>
      <c r="L89" s="202">
        <v>203.43</v>
      </c>
      <c r="M89" s="202">
        <v>26.87</v>
      </c>
      <c r="N89" s="202">
        <v>34.549999999999997</v>
      </c>
      <c r="O89" s="202">
        <v>0</v>
      </c>
      <c r="P89" s="202">
        <v>26.05</v>
      </c>
      <c r="Q89" s="202">
        <v>2.88</v>
      </c>
      <c r="R89" s="202">
        <v>6.72</v>
      </c>
      <c r="S89" s="202">
        <v>3.84</v>
      </c>
      <c r="T89" s="202">
        <v>0</v>
      </c>
      <c r="U89" s="202">
        <v>24.66</v>
      </c>
      <c r="V89" s="202">
        <v>3.04</v>
      </c>
      <c r="W89" s="202">
        <v>13.04</v>
      </c>
      <c r="X89" s="202">
        <v>43.66</v>
      </c>
      <c r="Y89" s="202">
        <v>0</v>
      </c>
      <c r="Z89">
        <v>0</v>
      </c>
      <c r="AA89" s="202">
        <v>12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58.53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19.190000000000001</v>
      </c>
      <c r="AQ89" s="202">
        <v>7.68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1.92</v>
      </c>
      <c r="L90" s="202">
        <v>203.43</v>
      </c>
      <c r="M90" s="202">
        <v>26.87</v>
      </c>
      <c r="N90" s="202">
        <v>34.549999999999997</v>
      </c>
      <c r="O90" s="202">
        <v>0</v>
      </c>
      <c r="P90" s="202">
        <v>26.05</v>
      </c>
      <c r="Q90" s="202">
        <v>2.88</v>
      </c>
      <c r="R90" s="202">
        <v>6.72</v>
      </c>
      <c r="S90" s="202">
        <v>3.84</v>
      </c>
      <c r="T90" s="202">
        <v>0</v>
      </c>
      <c r="U90" s="202">
        <v>24.66</v>
      </c>
      <c r="V90" s="202">
        <v>3.04</v>
      </c>
      <c r="W90" s="202">
        <v>13.04</v>
      </c>
      <c r="X90" s="202">
        <v>43.66</v>
      </c>
      <c r="Y90" s="202">
        <v>0</v>
      </c>
      <c r="Z90">
        <v>0</v>
      </c>
      <c r="AA90" s="202">
        <v>12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58.53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19.190000000000001</v>
      </c>
      <c r="AQ90" s="202">
        <v>7.68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1.74</v>
      </c>
      <c r="L91" s="202">
        <v>203.43</v>
      </c>
      <c r="M91" s="202">
        <v>26.87</v>
      </c>
      <c r="N91" s="202">
        <v>34.549999999999997</v>
      </c>
      <c r="O91" s="202">
        <v>0</v>
      </c>
      <c r="P91" s="202">
        <v>26.05</v>
      </c>
      <c r="Q91" s="202">
        <v>2.88</v>
      </c>
      <c r="R91" s="202">
        <v>6.72</v>
      </c>
      <c r="S91" s="202">
        <v>3.84</v>
      </c>
      <c r="T91" s="202">
        <v>0</v>
      </c>
      <c r="U91" s="202">
        <v>24.66</v>
      </c>
      <c r="V91" s="202">
        <v>3.04</v>
      </c>
      <c r="W91" s="202">
        <v>13.04</v>
      </c>
      <c r="X91" s="202">
        <v>43.66</v>
      </c>
      <c r="Y91" s="202">
        <v>0</v>
      </c>
      <c r="Z91">
        <v>0</v>
      </c>
      <c r="AA91" s="202">
        <v>12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56.04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19.190000000000001</v>
      </c>
      <c r="AQ91" s="202">
        <v>7.68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1.92</v>
      </c>
      <c r="L92" s="202">
        <v>203.43</v>
      </c>
      <c r="M92" s="202">
        <v>26.87</v>
      </c>
      <c r="N92" s="202">
        <v>34.549999999999997</v>
      </c>
      <c r="O92" s="202">
        <v>0</v>
      </c>
      <c r="P92" s="202">
        <v>26.05</v>
      </c>
      <c r="Q92" s="202">
        <v>2.88</v>
      </c>
      <c r="R92" s="202">
        <v>6.72</v>
      </c>
      <c r="S92" s="202">
        <v>3.84</v>
      </c>
      <c r="T92" s="202">
        <v>0</v>
      </c>
      <c r="U92" s="202">
        <v>24.66</v>
      </c>
      <c r="V92" s="202">
        <v>3.04</v>
      </c>
      <c r="W92" s="202">
        <v>13.04</v>
      </c>
      <c r="X92" s="202">
        <v>43.66</v>
      </c>
      <c r="Y92" s="202">
        <v>0</v>
      </c>
      <c r="Z92">
        <v>0</v>
      </c>
      <c r="AA92" s="202">
        <v>12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56.04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19.190000000000001</v>
      </c>
      <c r="AQ92" s="202">
        <v>7.68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2.4900000000000002</v>
      </c>
      <c r="L93" s="202">
        <v>203.43</v>
      </c>
      <c r="M93" s="202">
        <v>26.87</v>
      </c>
      <c r="N93" s="202">
        <v>34.549999999999997</v>
      </c>
      <c r="O93" s="202">
        <v>0</v>
      </c>
      <c r="P93" s="202">
        <v>26.05</v>
      </c>
      <c r="Q93" s="202">
        <v>2.88</v>
      </c>
      <c r="R93" s="202">
        <v>6.72</v>
      </c>
      <c r="S93" s="202">
        <v>3.84</v>
      </c>
      <c r="T93" s="202">
        <v>0</v>
      </c>
      <c r="U93" s="202">
        <v>24.66</v>
      </c>
      <c r="V93" s="202">
        <v>3.04</v>
      </c>
      <c r="W93" s="202">
        <v>13.04</v>
      </c>
      <c r="X93" s="202">
        <v>43.66</v>
      </c>
      <c r="Y93" s="202">
        <v>0</v>
      </c>
      <c r="Z93">
        <v>0</v>
      </c>
      <c r="AA93" s="202">
        <v>12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19.190000000000001</v>
      </c>
      <c r="AQ93" s="202">
        <v>7.68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1.92</v>
      </c>
      <c r="L94" s="202">
        <v>203.43</v>
      </c>
      <c r="M94" s="202">
        <v>26.87</v>
      </c>
      <c r="N94" s="202">
        <v>34.549999999999997</v>
      </c>
      <c r="O94" s="202">
        <v>0</v>
      </c>
      <c r="P94" s="202">
        <v>26.05</v>
      </c>
      <c r="Q94" s="202">
        <v>2.88</v>
      </c>
      <c r="R94" s="202">
        <v>6.72</v>
      </c>
      <c r="S94" s="202">
        <v>3.84</v>
      </c>
      <c r="T94" s="202">
        <v>0</v>
      </c>
      <c r="U94" s="202">
        <v>24.66</v>
      </c>
      <c r="V94" s="202">
        <v>3.04</v>
      </c>
      <c r="W94" s="202">
        <v>13.04</v>
      </c>
      <c r="X94" s="202">
        <v>43.66</v>
      </c>
      <c r="Y94" s="202">
        <v>0</v>
      </c>
      <c r="Z94">
        <v>0</v>
      </c>
      <c r="AA94" s="202">
        <v>12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19.190000000000001</v>
      </c>
      <c r="AQ94" s="202">
        <v>7.68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1.92</v>
      </c>
      <c r="L95" s="202">
        <v>203.43</v>
      </c>
      <c r="M95" s="202">
        <v>26.87</v>
      </c>
      <c r="N95" s="202">
        <v>34.549999999999997</v>
      </c>
      <c r="O95" s="202">
        <v>0</v>
      </c>
      <c r="P95" s="202">
        <v>26.05</v>
      </c>
      <c r="Q95" s="202">
        <v>2.88</v>
      </c>
      <c r="R95" s="202">
        <v>6.72</v>
      </c>
      <c r="S95" s="202">
        <v>3.84</v>
      </c>
      <c r="T95" s="202">
        <v>0</v>
      </c>
      <c r="U95" s="202">
        <v>24.66</v>
      </c>
      <c r="V95" s="202">
        <v>3.04</v>
      </c>
      <c r="W95" s="202">
        <v>13.04</v>
      </c>
      <c r="X95" s="202">
        <v>43.66</v>
      </c>
      <c r="Y95" s="202">
        <v>0</v>
      </c>
      <c r="Z95">
        <v>0</v>
      </c>
      <c r="AA95" s="202">
        <v>12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19.190000000000001</v>
      </c>
      <c r="AQ95" s="202">
        <v>7.68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1.92</v>
      </c>
      <c r="L96" s="202">
        <v>203.43</v>
      </c>
      <c r="M96" s="202">
        <v>26.87</v>
      </c>
      <c r="N96" s="202">
        <v>34.549999999999997</v>
      </c>
      <c r="O96" s="202">
        <v>0</v>
      </c>
      <c r="P96" s="202">
        <v>26.05</v>
      </c>
      <c r="Q96" s="202">
        <v>2.88</v>
      </c>
      <c r="R96" s="202">
        <v>6.72</v>
      </c>
      <c r="S96" s="202">
        <v>3.84</v>
      </c>
      <c r="T96" s="202">
        <v>0</v>
      </c>
      <c r="U96" s="202">
        <v>24.66</v>
      </c>
      <c r="V96" s="202">
        <v>3.04</v>
      </c>
      <c r="W96" s="202">
        <v>13.04</v>
      </c>
      <c r="X96" s="202">
        <v>43.66</v>
      </c>
      <c r="Y96" s="202">
        <v>0</v>
      </c>
      <c r="Z96">
        <v>0</v>
      </c>
      <c r="AA96" s="202">
        <v>12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51.69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19.190000000000001</v>
      </c>
      <c r="AQ96" s="202">
        <v>7.68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1.92</v>
      </c>
      <c r="L97" s="202">
        <v>203.43</v>
      </c>
      <c r="M97" s="202">
        <v>26.87</v>
      </c>
      <c r="N97" s="202">
        <v>34.549999999999997</v>
      </c>
      <c r="O97" s="202">
        <v>0</v>
      </c>
      <c r="P97" s="202">
        <v>26.05</v>
      </c>
      <c r="Q97" s="202">
        <v>2.88</v>
      </c>
      <c r="R97" s="202">
        <v>6.72</v>
      </c>
      <c r="S97" s="202">
        <v>3.84</v>
      </c>
      <c r="T97" s="202">
        <v>0</v>
      </c>
      <c r="U97" s="202">
        <v>24.66</v>
      </c>
      <c r="V97" s="202">
        <v>3.04</v>
      </c>
      <c r="W97" s="202">
        <v>13.04</v>
      </c>
      <c r="X97" s="202">
        <v>43.66</v>
      </c>
      <c r="Y97" s="202">
        <v>0</v>
      </c>
      <c r="Z97">
        <v>0</v>
      </c>
      <c r="AA97" s="202">
        <v>12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51.69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19.190000000000001</v>
      </c>
      <c r="AQ97" s="202">
        <v>7.68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1.92</v>
      </c>
      <c r="L98" s="202">
        <v>203.43</v>
      </c>
      <c r="M98" s="202">
        <v>26.87</v>
      </c>
      <c r="N98" s="202">
        <v>34.549999999999997</v>
      </c>
      <c r="O98" s="202">
        <v>0</v>
      </c>
      <c r="P98" s="202">
        <v>26.05</v>
      </c>
      <c r="Q98" s="202">
        <v>2.88</v>
      </c>
      <c r="R98" s="202">
        <v>6.72</v>
      </c>
      <c r="S98" s="202">
        <v>3.84</v>
      </c>
      <c r="T98" s="202">
        <v>0</v>
      </c>
      <c r="U98" s="202">
        <v>24.66</v>
      </c>
      <c r="V98" s="202">
        <v>3.04</v>
      </c>
      <c r="W98" s="202">
        <v>13.04</v>
      </c>
      <c r="X98" s="202">
        <v>43.66</v>
      </c>
      <c r="Y98" s="202">
        <v>0</v>
      </c>
      <c r="Z98">
        <v>0</v>
      </c>
      <c r="AA98" s="202">
        <v>12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51.69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19.190000000000001</v>
      </c>
      <c r="AQ98" s="202">
        <v>7.68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4.6652499999999937E-2</v>
      </c>
      <c r="L99">
        <f t="shared" si="0"/>
        <v>5.4472525000000047</v>
      </c>
      <c r="M99">
        <f t="shared" si="0"/>
        <v>0.64487999999999857</v>
      </c>
      <c r="N99">
        <f t="shared" si="0"/>
        <v>0.82920000000000116</v>
      </c>
      <c r="O99">
        <f t="shared" si="0"/>
        <v>0</v>
      </c>
      <c r="P99">
        <f t="shared" si="0"/>
        <v>0.70833000000000046</v>
      </c>
      <c r="Q99">
        <f t="shared" si="0"/>
        <v>8.1677499999999903E-2</v>
      </c>
      <c r="R99">
        <f t="shared" si="0"/>
        <v>0.18150250000000018</v>
      </c>
      <c r="S99">
        <f t="shared" si="0"/>
        <v>0.10839749999999998</v>
      </c>
      <c r="T99">
        <f t="shared" si="0"/>
        <v>0</v>
      </c>
      <c r="U99">
        <f t="shared" si="0"/>
        <v>0.59184000000000025</v>
      </c>
      <c r="V99">
        <f t="shared" si="0"/>
        <v>0.10218500000000021</v>
      </c>
      <c r="W99">
        <f t="shared" si="0"/>
        <v>0.26911249999999953</v>
      </c>
      <c r="X99">
        <f t="shared" si="0"/>
        <v>0.99932249999999867</v>
      </c>
      <c r="Y99">
        <f t="shared" si="0"/>
        <v>0</v>
      </c>
      <c r="Z99">
        <f t="shared" si="0"/>
        <v>0</v>
      </c>
      <c r="AA99">
        <f t="shared" si="0"/>
        <v>0.28220000000000006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1.3696224999999975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0.69878750000000067</v>
      </c>
      <c r="AQ99">
        <f t="shared" si="0"/>
        <v>0.26953999999999984</v>
      </c>
      <c r="AR99">
        <f t="shared" si="0"/>
        <v>0.24314500000000011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19.63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19.63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19.63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19.63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18.8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18.8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15.22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15.22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15.22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17.34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17.34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17.34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4.8875000000000036E-2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0.46264999999999989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271.44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271.44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271.44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271.44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271.44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37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37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0.88024999999999998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6.481799999999998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10.29</v>
      </c>
      <c r="L3" s="202">
        <v>0.38</v>
      </c>
      <c r="M3" s="202">
        <v>2.58</v>
      </c>
      <c r="N3" s="202">
        <v>2.11</v>
      </c>
      <c r="O3" s="202">
        <v>2.97</v>
      </c>
      <c r="P3" s="202">
        <v>0.83</v>
      </c>
      <c r="Q3" s="202">
        <v>0.37</v>
      </c>
      <c r="R3" s="202">
        <v>0.75</v>
      </c>
      <c r="S3" s="202">
        <v>0.47</v>
      </c>
      <c r="T3" s="202">
        <v>0</v>
      </c>
      <c r="U3" s="202">
        <v>2.5099999999999998</v>
      </c>
      <c r="V3" s="202">
        <v>0</v>
      </c>
      <c r="W3" s="202">
        <v>0.78</v>
      </c>
      <c r="X3" s="202">
        <v>2.63</v>
      </c>
      <c r="Y3" s="202">
        <v>0</v>
      </c>
      <c r="Z3" s="202">
        <v>4.96</v>
      </c>
      <c r="AA3" s="202">
        <v>1.55</v>
      </c>
      <c r="AB3" s="202">
        <v>0</v>
      </c>
      <c r="AC3" s="202">
        <v>18.34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10.29</v>
      </c>
      <c r="L4" s="202">
        <v>0.38</v>
      </c>
      <c r="M4" s="202">
        <v>2.58</v>
      </c>
      <c r="N4" s="202">
        <v>2.11</v>
      </c>
      <c r="O4" s="202">
        <v>2.97</v>
      </c>
      <c r="P4" s="202">
        <v>0.83</v>
      </c>
      <c r="Q4" s="202">
        <v>0.37</v>
      </c>
      <c r="R4" s="202">
        <v>0.75</v>
      </c>
      <c r="S4" s="202">
        <v>0.47</v>
      </c>
      <c r="T4" s="202">
        <v>0</v>
      </c>
      <c r="U4" s="202">
        <v>2.5099999999999998</v>
      </c>
      <c r="V4" s="202">
        <v>0.37</v>
      </c>
      <c r="W4" s="202">
        <v>0.78</v>
      </c>
      <c r="X4" s="202">
        <v>2.63</v>
      </c>
      <c r="Y4" s="202">
        <v>0</v>
      </c>
      <c r="Z4" s="202">
        <v>4.96</v>
      </c>
      <c r="AA4" s="202">
        <v>1.55</v>
      </c>
      <c r="AB4" s="202">
        <v>0</v>
      </c>
      <c r="AC4" s="202">
        <v>18.34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10.29</v>
      </c>
      <c r="L5" s="202">
        <v>0.38</v>
      </c>
      <c r="M5" s="202">
        <v>2.58</v>
      </c>
      <c r="N5" s="202">
        <v>2.11</v>
      </c>
      <c r="O5" s="202">
        <v>2.97</v>
      </c>
      <c r="P5" s="202">
        <v>0.83</v>
      </c>
      <c r="Q5" s="202">
        <v>0.37</v>
      </c>
      <c r="R5" s="202">
        <v>0.75</v>
      </c>
      <c r="S5" s="202">
        <v>0.47</v>
      </c>
      <c r="T5" s="202">
        <v>0</v>
      </c>
      <c r="U5" s="202">
        <v>2.5099999999999998</v>
      </c>
      <c r="V5" s="202">
        <v>0.37</v>
      </c>
      <c r="W5" s="202">
        <v>0.78</v>
      </c>
      <c r="X5" s="202">
        <v>2.63</v>
      </c>
      <c r="Y5" s="202">
        <v>0</v>
      </c>
      <c r="Z5" s="202">
        <v>4.96</v>
      </c>
      <c r="AA5" s="202">
        <v>1.55</v>
      </c>
      <c r="AB5" s="202">
        <v>0</v>
      </c>
      <c r="AC5" s="202">
        <v>18.34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10.29</v>
      </c>
      <c r="L6" s="202">
        <v>0.38</v>
      </c>
      <c r="M6" s="202">
        <v>2.58</v>
      </c>
      <c r="N6" s="202">
        <v>2.11</v>
      </c>
      <c r="O6" s="202">
        <v>2.97</v>
      </c>
      <c r="P6" s="202">
        <v>0.83</v>
      </c>
      <c r="Q6" s="202">
        <v>0.37</v>
      </c>
      <c r="R6" s="202">
        <v>0.75</v>
      </c>
      <c r="S6" s="202">
        <v>0.47</v>
      </c>
      <c r="T6" s="202">
        <v>0</v>
      </c>
      <c r="U6" s="202">
        <v>2.5099999999999998</v>
      </c>
      <c r="V6" s="202">
        <v>0.37</v>
      </c>
      <c r="W6" s="202">
        <v>0.78</v>
      </c>
      <c r="X6" s="202">
        <v>2.63</v>
      </c>
      <c r="Y6" s="202">
        <v>0</v>
      </c>
      <c r="Z6" s="202">
        <v>4.96</v>
      </c>
      <c r="AA6" s="202">
        <v>1.55</v>
      </c>
      <c r="AB6" s="202">
        <v>0</v>
      </c>
      <c r="AC6" s="202">
        <v>18.34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10.29</v>
      </c>
      <c r="L7" s="202">
        <v>0.38</v>
      </c>
      <c r="M7" s="202">
        <v>2.58</v>
      </c>
      <c r="N7" s="202">
        <v>2.11</v>
      </c>
      <c r="O7" s="202">
        <v>2.97</v>
      </c>
      <c r="P7" s="202">
        <v>0.83</v>
      </c>
      <c r="Q7" s="202">
        <v>0.37</v>
      </c>
      <c r="R7" s="202">
        <v>0.75</v>
      </c>
      <c r="S7" s="202">
        <v>0.47</v>
      </c>
      <c r="T7" s="202">
        <v>0</v>
      </c>
      <c r="U7" s="202">
        <v>2.5099999999999998</v>
      </c>
      <c r="V7" s="202">
        <v>0.37</v>
      </c>
      <c r="W7" s="202">
        <v>0.78</v>
      </c>
      <c r="X7" s="202">
        <v>2.63</v>
      </c>
      <c r="Y7" s="202">
        <v>0</v>
      </c>
      <c r="Z7" s="202">
        <v>4.96</v>
      </c>
      <c r="AA7" s="202">
        <v>1.55</v>
      </c>
      <c r="AB7" s="202">
        <v>0</v>
      </c>
      <c r="AC7" s="202">
        <v>18.34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10.29</v>
      </c>
      <c r="L8" s="202">
        <v>0.38</v>
      </c>
      <c r="M8" s="202">
        <v>2.58</v>
      </c>
      <c r="N8" s="202">
        <v>2.11</v>
      </c>
      <c r="O8" s="202">
        <v>2.97</v>
      </c>
      <c r="P8" s="202">
        <v>0.83</v>
      </c>
      <c r="Q8" s="202">
        <v>0.37</v>
      </c>
      <c r="R8" s="202">
        <v>0.75</v>
      </c>
      <c r="S8" s="202">
        <v>0.47</v>
      </c>
      <c r="T8" s="202">
        <v>0</v>
      </c>
      <c r="U8" s="202">
        <v>2.5099999999999998</v>
      </c>
      <c r="V8" s="202">
        <v>0.37</v>
      </c>
      <c r="W8" s="202">
        <v>0.78</v>
      </c>
      <c r="X8" s="202">
        <v>2.63</v>
      </c>
      <c r="Y8" s="202">
        <v>0</v>
      </c>
      <c r="Z8" s="202">
        <v>4.96</v>
      </c>
      <c r="AA8" s="202">
        <v>1.55</v>
      </c>
      <c r="AB8" s="202">
        <v>0</v>
      </c>
      <c r="AC8" s="202">
        <v>18.34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10.29</v>
      </c>
      <c r="L9" s="202">
        <v>0.38</v>
      </c>
      <c r="M9" s="202">
        <v>2.58</v>
      </c>
      <c r="N9" s="202">
        <v>2.11</v>
      </c>
      <c r="O9" s="202">
        <v>2.97</v>
      </c>
      <c r="P9" s="202">
        <v>0.83</v>
      </c>
      <c r="Q9" s="202">
        <v>0.37</v>
      </c>
      <c r="R9" s="202">
        <v>0.75</v>
      </c>
      <c r="S9" s="202">
        <v>0.47</v>
      </c>
      <c r="T9" s="202">
        <v>0</v>
      </c>
      <c r="U9" s="202">
        <v>2.5099999999999998</v>
      </c>
      <c r="V9" s="202">
        <v>0.37</v>
      </c>
      <c r="W9" s="202">
        <v>0.78</v>
      </c>
      <c r="X9" s="202">
        <v>2.63</v>
      </c>
      <c r="Y9" s="202">
        <v>0</v>
      </c>
      <c r="Z9" s="202">
        <v>4.96</v>
      </c>
      <c r="AA9" s="202">
        <v>1.55</v>
      </c>
      <c r="AB9" s="202">
        <v>0</v>
      </c>
      <c r="AC9" s="202">
        <v>18.34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10.29</v>
      </c>
      <c r="L10" s="202">
        <v>0.38</v>
      </c>
      <c r="M10" s="202">
        <v>2.58</v>
      </c>
      <c r="N10" s="202">
        <v>2.11</v>
      </c>
      <c r="O10" s="202">
        <v>2.97</v>
      </c>
      <c r="P10" s="202">
        <v>0.83</v>
      </c>
      <c r="Q10" s="202">
        <v>0.37</v>
      </c>
      <c r="R10" s="202">
        <v>0.75</v>
      </c>
      <c r="S10" s="202">
        <v>0.47</v>
      </c>
      <c r="T10" s="202">
        <v>0</v>
      </c>
      <c r="U10" s="202">
        <v>2.5099999999999998</v>
      </c>
      <c r="V10" s="202">
        <v>0.37</v>
      </c>
      <c r="W10" s="202">
        <v>0.78</v>
      </c>
      <c r="X10" s="202">
        <v>2.63</v>
      </c>
      <c r="Y10" s="202">
        <v>0</v>
      </c>
      <c r="Z10" s="202">
        <v>4.96</v>
      </c>
      <c r="AA10" s="202">
        <v>1.55</v>
      </c>
      <c r="AB10" s="202">
        <v>0</v>
      </c>
      <c r="AC10" s="202">
        <v>18.34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10.29</v>
      </c>
      <c r="L11" s="202">
        <v>0.38</v>
      </c>
      <c r="M11" s="202">
        <v>2.58</v>
      </c>
      <c r="N11" s="202">
        <v>2.11</v>
      </c>
      <c r="O11" s="202">
        <v>2.97</v>
      </c>
      <c r="P11" s="202">
        <v>0.83</v>
      </c>
      <c r="Q11" s="202">
        <v>0.37</v>
      </c>
      <c r="R11" s="202">
        <v>0.75</v>
      </c>
      <c r="S11" s="202">
        <v>0.47</v>
      </c>
      <c r="T11" s="202">
        <v>0</v>
      </c>
      <c r="U11" s="202">
        <v>2.5099999999999998</v>
      </c>
      <c r="V11" s="202">
        <v>0.37</v>
      </c>
      <c r="W11" s="202">
        <v>0.78</v>
      </c>
      <c r="X11" s="202">
        <v>2.63</v>
      </c>
      <c r="Y11" s="202">
        <v>0</v>
      </c>
      <c r="Z11" s="202">
        <v>4.96</v>
      </c>
      <c r="AA11" s="202">
        <v>1.55</v>
      </c>
      <c r="AB11" s="202">
        <v>0</v>
      </c>
      <c r="AC11" s="202">
        <v>18.34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10.29</v>
      </c>
      <c r="L12" s="202">
        <v>0.38</v>
      </c>
      <c r="M12" s="202">
        <v>2.58</v>
      </c>
      <c r="N12" s="202">
        <v>2.11</v>
      </c>
      <c r="O12" s="202">
        <v>2.97</v>
      </c>
      <c r="P12" s="202">
        <v>0.83</v>
      </c>
      <c r="Q12" s="202">
        <v>0.37</v>
      </c>
      <c r="R12" s="202">
        <v>0.75</v>
      </c>
      <c r="S12" s="202">
        <v>0.47</v>
      </c>
      <c r="T12" s="202">
        <v>0</v>
      </c>
      <c r="U12" s="202">
        <v>2.5099999999999998</v>
      </c>
      <c r="V12" s="202">
        <v>0.37</v>
      </c>
      <c r="W12" s="202">
        <v>0.78</v>
      </c>
      <c r="X12" s="202">
        <v>2.63</v>
      </c>
      <c r="Y12" s="202">
        <v>0</v>
      </c>
      <c r="Z12" s="202">
        <v>4.96</v>
      </c>
      <c r="AA12" s="202">
        <v>1.55</v>
      </c>
      <c r="AB12" s="202">
        <v>0</v>
      </c>
      <c r="AC12" s="202">
        <v>18.34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10.29</v>
      </c>
      <c r="L13" s="202">
        <v>0.38</v>
      </c>
      <c r="M13" s="202">
        <v>2.58</v>
      </c>
      <c r="N13" s="202">
        <v>2.11</v>
      </c>
      <c r="O13" s="202">
        <v>2.97</v>
      </c>
      <c r="P13" s="202">
        <v>0.83</v>
      </c>
      <c r="Q13" s="202">
        <v>0.37</v>
      </c>
      <c r="R13" s="202">
        <v>0.75</v>
      </c>
      <c r="S13" s="202">
        <v>0.47</v>
      </c>
      <c r="T13" s="202">
        <v>0</v>
      </c>
      <c r="U13" s="202">
        <v>2.5099999999999998</v>
      </c>
      <c r="V13" s="202">
        <v>0.37</v>
      </c>
      <c r="W13" s="202">
        <v>0.78</v>
      </c>
      <c r="X13" s="202">
        <v>2.63</v>
      </c>
      <c r="Y13" s="202">
        <v>0</v>
      </c>
      <c r="Z13" s="202">
        <v>4.96</v>
      </c>
      <c r="AA13" s="202">
        <v>1.55</v>
      </c>
      <c r="AB13" s="202">
        <v>0</v>
      </c>
      <c r="AC13" s="202">
        <v>18.34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10.29</v>
      </c>
      <c r="L14" s="202">
        <v>0.38</v>
      </c>
      <c r="M14" s="202">
        <v>2.58</v>
      </c>
      <c r="N14" s="202">
        <v>2.11</v>
      </c>
      <c r="O14" s="202">
        <v>2.97</v>
      </c>
      <c r="P14" s="202">
        <v>0.83</v>
      </c>
      <c r="Q14" s="202">
        <v>0.37</v>
      </c>
      <c r="R14" s="202">
        <v>0.75</v>
      </c>
      <c r="S14" s="202">
        <v>0.47</v>
      </c>
      <c r="T14" s="202">
        <v>0</v>
      </c>
      <c r="U14" s="202">
        <v>2.5099999999999998</v>
      </c>
      <c r="V14" s="202">
        <v>0.37</v>
      </c>
      <c r="W14" s="202">
        <v>0.78</v>
      </c>
      <c r="X14" s="202">
        <v>2.63</v>
      </c>
      <c r="Y14" s="202">
        <v>0</v>
      </c>
      <c r="Z14" s="202">
        <v>4.96</v>
      </c>
      <c r="AA14" s="202">
        <v>1.55</v>
      </c>
      <c r="AB14" s="202">
        <v>0</v>
      </c>
      <c r="AC14" s="202">
        <v>18.34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10.29</v>
      </c>
      <c r="L15" s="202">
        <v>0.38</v>
      </c>
      <c r="M15" s="202">
        <v>2.58</v>
      </c>
      <c r="N15" s="202">
        <v>2.11</v>
      </c>
      <c r="O15" s="202">
        <v>2.97</v>
      </c>
      <c r="P15" s="202">
        <v>0.83</v>
      </c>
      <c r="Q15" s="202">
        <v>0.37</v>
      </c>
      <c r="R15" s="202">
        <v>0.75</v>
      </c>
      <c r="S15" s="202">
        <v>0.47</v>
      </c>
      <c r="T15" s="202">
        <v>0</v>
      </c>
      <c r="U15" s="202">
        <v>2.5099999999999998</v>
      </c>
      <c r="V15" s="202">
        <v>0.37</v>
      </c>
      <c r="W15" s="202">
        <v>0.78</v>
      </c>
      <c r="X15" s="202">
        <v>2.63</v>
      </c>
      <c r="Y15" s="202">
        <v>0</v>
      </c>
      <c r="Z15" s="202">
        <v>4.96</v>
      </c>
      <c r="AA15" s="202">
        <v>1.55</v>
      </c>
      <c r="AB15" s="202">
        <v>0</v>
      </c>
      <c r="AC15" s="202">
        <v>18.34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10.29</v>
      </c>
      <c r="L16" s="202">
        <v>0.38</v>
      </c>
      <c r="M16" s="202">
        <v>2.58</v>
      </c>
      <c r="N16" s="202">
        <v>2.11</v>
      </c>
      <c r="O16" s="202">
        <v>2.97</v>
      </c>
      <c r="P16" s="202">
        <v>0.83</v>
      </c>
      <c r="Q16" s="202">
        <v>0.37</v>
      </c>
      <c r="R16" s="202">
        <v>0.75</v>
      </c>
      <c r="S16" s="202">
        <v>0.47</v>
      </c>
      <c r="T16" s="202">
        <v>0</v>
      </c>
      <c r="U16" s="202">
        <v>2.5099999999999998</v>
      </c>
      <c r="V16" s="202">
        <v>0.37</v>
      </c>
      <c r="W16" s="202">
        <v>0.78</v>
      </c>
      <c r="X16" s="202">
        <v>2.63</v>
      </c>
      <c r="Y16" s="202">
        <v>0</v>
      </c>
      <c r="Z16" s="202">
        <v>4.96</v>
      </c>
      <c r="AA16" s="202">
        <v>1.55</v>
      </c>
      <c r="AB16" s="202">
        <v>0</v>
      </c>
      <c r="AC16" s="202">
        <v>18.34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10.29</v>
      </c>
      <c r="L17" s="202">
        <v>0.38</v>
      </c>
      <c r="M17" s="202">
        <v>2.58</v>
      </c>
      <c r="N17" s="202">
        <v>2.11</v>
      </c>
      <c r="O17" s="202">
        <v>2.97</v>
      </c>
      <c r="P17" s="202">
        <v>0.83</v>
      </c>
      <c r="Q17" s="202">
        <v>0.37</v>
      </c>
      <c r="R17" s="202">
        <v>0.75</v>
      </c>
      <c r="S17" s="202">
        <v>0.47</v>
      </c>
      <c r="T17" s="202">
        <v>0</v>
      </c>
      <c r="U17" s="202">
        <v>2.5099999999999998</v>
      </c>
      <c r="V17" s="202">
        <v>0.37</v>
      </c>
      <c r="W17" s="202">
        <v>0.78</v>
      </c>
      <c r="X17" s="202">
        <v>2.63</v>
      </c>
      <c r="Y17" s="202">
        <v>0</v>
      </c>
      <c r="Z17" s="202">
        <v>4.96</v>
      </c>
      <c r="AA17" s="202">
        <v>1.55</v>
      </c>
      <c r="AB17" s="202">
        <v>0</v>
      </c>
      <c r="AC17" s="202">
        <v>18.34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10.29</v>
      </c>
      <c r="L18" s="202">
        <v>0.38</v>
      </c>
      <c r="M18" s="202">
        <v>2.58</v>
      </c>
      <c r="N18" s="202">
        <v>2.11</v>
      </c>
      <c r="O18" s="202">
        <v>2.97</v>
      </c>
      <c r="P18" s="202">
        <v>0.83</v>
      </c>
      <c r="Q18" s="202">
        <v>0.37</v>
      </c>
      <c r="R18" s="202">
        <v>0.75</v>
      </c>
      <c r="S18" s="202">
        <v>0.47</v>
      </c>
      <c r="T18" s="202">
        <v>0</v>
      </c>
      <c r="U18" s="202">
        <v>2.5099999999999998</v>
      </c>
      <c r="V18" s="202">
        <v>0.37</v>
      </c>
      <c r="W18" s="202">
        <v>0.78</v>
      </c>
      <c r="X18" s="202">
        <v>2.63</v>
      </c>
      <c r="Y18" s="202">
        <v>0</v>
      </c>
      <c r="Z18" s="202">
        <v>4.96</v>
      </c>
      <c r="AA18" s="202">
        <v>1.55</v>
      </c>
      <c r="AB18" s="202">
        <v>0</v>
      </c>
      <c r="AC18" s="202">
        <v>18.34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10.29</v>
      </c>
      <c r="L19" s="202">
        <v>0.38</v>
      </c>
      <c r="M19" s="202">
        <v>2.58</v>
      </c>
      <c r="N19" s="202">
        <v>2.11</v>
      </c>
      <c r="O19" s="202">
        <v>2.97</v>
      </c>
      <c r="P19" s="202">
        <v>0.83</v>
      </c>
      <c r="Q19" s="202">
        <v>0.37</v>
      </c>
      <c r="R19" s="202">
        <v>0.75</v>
      </c>
      <c r="S19" s="202">
        <v>0.47</v>
      </c>
      <c r="T19" s="202">
        <v>0</v>
      </c>
      <c r="U19" s="202">
        <v>2.5099999999999998</v>
      </c>
      <c r="V19" s="202">
        <v>0.37</v>
      </c>
      <c r="W19" s="202">
        <v>0.78</v>
      </c>
      <c r="X19" s="202">
        <v>2.63</v>
      </c>
      <c r="Y19" s="202">
        <v>0</v>
      </c>
      <c r="Z19" s="202">
        <v>4.96</v>
      </c>
      <c r="AA19" s="202">
        <v>1.55</v>
      </c>
      <c r="AB19" s="202">
        <v>0</v>
      </c>
      <c r="AC19" s="202">
        <v>18.34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10.29</v>
      </c>
      <c r="L20" s="202">
        <v>0.38</v>
      </c>
      <c r="M20" s="202">
        <v>2.58</v>
      </c>
      <c r="N20" s="202">
        <v>2.11</v>
      </c>
      <c r="O20" s="202">
        <v>2.97</v>
      </c>
      <c r="P20" s="202">
        <v>0.83</v>
      </c>
      <c r="Q20" s="202">
        <v>0.37</v>
      </c>
      <c r="R20" s="202">
        <v>0.75</v>
      </c>
      <c r="S20" s="202">
        <v>0.47</v>
      </c>
      <c r="T20" s="202">
        <v>0</v>
      </c>
      <c r="U20" s="202">
        <v>2.5099999999999998</v>
      </c>
      <c r="V20" s="202">
        <v>0.37</v>
      </c>
      <c r="W20" s="202">
        <v>0.78</v>
      </c>
      <c r="X20" s="202">
        <v>2.63</v>
      </c>
      <c r="Y20" s="202">
        <v>0</v>
      </c>
      <c r="Z20" s="202">
        <v>4.96</v>
      </c>
      <c r="AA20" s="202">
        <v>1.55</v>
      </c>
      <c r="AB20" s="202">
        <v>0</v>
      </c>
      <c r="AC20" s="202">
        <v>18.34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10.29</v>
      </c>
      <c r="L21" s="202">
        <v>0.38</v>
      </c>
      <c r="M21" s="202">
        <v>2.58</v>
      </c>
      <c r="N21" s="202">
        <v>2.11</v>
      </c>
      <c r="O21" s="202">
        <v>2.97</v>
      </c>
      <c r="P21" s="202">
        <v>0.83</v>
      </c>
      <c r="Q21" s="202">
        <v>0.37</v>
      </c>
      <c r="R21" s="202">
        <v>0.75</v>
      </c>
      <c r="S21" s="202">
        <v>0.47</v>
      </c>
      <c r="T21" s="202">
        <v>0</v>
      </c>
      <c r="U21" s="202">
        <v>2.5099999999999998</v>
      </c>
      <c r="V21" s="202">
        <v>0.37</v>
      </c>
      <c r="W21" s="202">
        <v>0.78</v>
      </c>
      <c r="X21" s="202">
        <v>2.63</v>
      </c>
      <c r="Y21" s="202">
        <v>0</v>
      </c>
      <c r="Z21" s="202">
        <v>4.96</v>
      </c>
      <c r="AA21" s="202">
        <v>1.55</v>
      </c>
      <c r="AB21" s="202">
        <v>0</v>
      </c>
      <c r="AC21" s="202">
        <v>18.34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10.29</v>
      </c>
      <c r="L22" s="202">
        <v>0.38</v>
      </c>
      <c r="M22" s="202">
        <v>2.58</v>
      </c>
      <c r="N22" s="202">
        <v>2.11</v>
      </c>
      <c r="O22" s="202">
        <v>2.97</v>
      </c>
      <c r="P22" s="202">
        <v>0.83</v>
      </c>
      <c r="Q22" s="202">
        <v>0.37</v>
      </c>
      <c r="R22" s="202">
        <v>0.75</v>
      </c>
      <c r="S22" s="202">
        <v>0.47</v>
      </c>
      <c r="T22" s="202">
        <v>0</v>
      </c>
      <c r="U22" s="202">
        <v>2.5099999999999998</v>
      </c>
      <c r="V22" s="202">
        <v>0.37</v>
      </c>
      <c r="W22" s="202">
        <v>0.78</v>
      </c>
      <c r="X22" s="202">
        <v>2.63</v>
      </c>
      <c r="Y22" s="202">
        <v>0</v>
      </c>
      <c r="Z22" s="202">
        <v>4.96</v>
      </c>
      <c r="AA22" s="202">
        <v>1.55</v>
      </c>
      <c r="AB22" s="202">
        <v>0</v>
      </c>
      <c r="AC22" s="202">
        <v>18.34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10.29</v>
      </c>
      <c r="L23" s="202">
        <v>0.38</v>
      </c>
      <c r="M23" s="202">
        <v>2.58</v>
      </c>
      <c r="N23" s="202">
        <v>2.11</v>
      </c>
      <c r="O23" s="202">
        <v>2.97</v>
      </c>
      <c r="P23" s="202">
        <v>0.83</v>
      </c>
      <c r="Q23" s="202">
        <v>0.37</v>
      </c>
      <c r="R23" s="202">
        <v>0.75</v>
      </c>
      <c r="S23" s="202">
        <v>0.47</v>
      </c>
      <c r="T23" s="202">
        <v>0</v>
      </c>
      <c r="U23" s="202">
        <v>2.5099999999999998</v>
      </c>
      <c r="V23" s="202">
        <v>0.37</v>
      </c>
      <c r="W23" s="202">
        <v>0.78</v>
      </c>
      <c r="X23" s="202">
        <v>3.16</v>
      </c>
      <c r="Y23" s="202">
        <v>0</v>
      </c>
      <c r="Z23" s="202">
        <v>4.96</v>
      </c>
      <c r="AA23" s="202">
        <v>1.25</v>
      </c>
      <c r="AB23" s="202">
        <v>0</v>
      </c>
      <c r="AC23" s="202">
        <v>18.34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10.29</v>
      </c>
      <c r="L24" s="202">
        <v>0.38</v>
      </c>
      <c r="M24" s="202">
        <v>2.58</v>
      </c>
      <c r="N24" s="202">
        <v>2.11</v>
      </c>
      <c r="O24" s="202">
        <v>2.97</v>
      </c>
      <c r="P24" s="202">
        <v>0.83</v>
      </c>
      <c r="Q24" s="202">
        <v>0.37</v>
      </c>
      <c r="R24" s="202">
        <v>0.75</v>
      </c>
      <c r="S24" s="202">
        <v>0.47</v>
      </c>
      <c r="T24" s="202">
        <v>0</v>
      </c>
      <c r="U24" s="202">
        <v>2.5099999999999998</v>
      </c>
      <c r="V24" s="202">
        <v>0.37</v>
      </c>
      <c r="W24" s="202">
        <v>0.78</v>
      </c>
      <c r="X24" s="202">
        <v>2.63</v>
      </c>
      <c r="Y24" s="202">
        <v>0</v>
      </c>
      <c r="Z24" s="202">
        <v>4.96</v>
      </c>
      <c r="AA24" s="202">
        <v>1.25</v>
      </c>
      <c r="AB24" s="202">
        <v>0</v>
      </c>
      <c r="AC24" s="202">
        <v>18.34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10.29</v>
      </c>
      <c r="L25" s="202">
        <v>0.38</v>
      </c>
      <c r="M25" s="202">
        <v>2.58</v>
      </c>
      <c r="N25" s="202">
        <v>2.11</v>
      </c>
      <c r="O25" s="202">
        <v>2.97</v>
      </c>
      <c r="P25" s="202">
        <v>0.83</v>
      </c>
      <c r="Q25" s="202">
        <v>0.37</v>
      </c>
      <c r="R25" s="202">
        <v>0.75</v>
      </c>
      <c r="S25" s="202">
        <v>0.47</v>
      </c>
      <c r="T25" s="202">
        <v>0</v>
      </c>
      <c r="U25" s="202">
        <v>2.5099999999999998</v>
      </c>
      <c r="V25" s="202">
        <v>0.37</v>
      </c>
      <c r="W25" s="202">
        <v>0.78</v>
      </c>
      <c r="X25" s="202">
        <v>2.63</v>
      </c>
      <c r="Y25" s="202">
        <v>0</v>
      </c>
      <c r="Z25" s="202">
        <v>4.96</v>
      </c>
      <c r="AA25" s="202">
        <v>1.25</v>
      </c>
      <c r="AB25" s="202">
        <v>0</v>
      </c>
      <c r="AC25" s="202">
        <v>18.34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10.29</v>
      </c>
      <c r="L26" s="202">
        <v>0.38</v>
      </c>
      <c r="M26" s="202">
        <v>2.58</v>
      </c>
      <c r="N26" s="202">
        <v>2.11</v>
      </c>
      <c r="O26" s="202">
        <v>2.97</v>
      </c>
      <c r="P26" s="202">
        <v>0.83</v>
      </c>
      <c r="Q26" s="202">
        <v>0.37</v>
      </c>
      <c r="R26" s="202">
        <v>0.75</v>
      </c>
      <c r="S26" s="202">
        <v>0.47</v>
      </c>
      <c r="T26" s="202">
        <v>0</v>
      </c>
      <c r="U26" s="202">
        <v>2.5099999999999998</v>
      </c>
      <c r="V26" s="202">
        <v>0.37</v>
      </c>
      <c r="W26" s="202">
        <v>0.78</v>
      </c>
      <c r="X26" s="202">
        <v>2.63</v>
      </c>
      <c r="Y26" s="202">
        <v>0</v>
      </c>
      <c r="Z26" s="202">
        <v>4.96</v>
      </c>
      <c r="AA26" s="202">
        <v>1.25</v>
      </c>
      <c r="AB26" s="202">
        <v>0</v>
      </c>
      <c r="AC26" s="202">
        <v>18.34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10.29</v>
      </c>
      <c r="L27" s="202">
        <v>0.38</v>
      </c>
      <c r="M27" s="202">
        <v>2.58</v>
      </c>
      <c r="N27" s="202">
        <v>2.11</v>
      </c>
      <c r="O27" s="202">
        <v>2.97</v>
      </c>
      <c r="P27" s="202">
        <v>0.83</v>
      </c>
      <c r="Q27" s="202">
        <v>0.37</v>
      </c>
      <c r="R27" s="202">
        <v>0.75</v>
      </c>
      <c r="S27" s="202">
        <v>0.47</v>
      </c>
      <c r="T27" s="202">
        <v>0</v>
      </c>
      <c r="U27" s="202">
        <v>2.5099999999999998</v>
      </c>
      <c r="V27" s="202">
        <v>0.37</v>
      </c>
      <c r="W27" s="202">
        <v>0.78</v>
      </c>
      <c r="X27" s="202">
        <v>2.63</v>
      </c>
      <c r="Y27" s="202">
        <v>0</v>
      </c>
      <c r="Z27" s="202">
        <v>4.96</v>
      </c>
      <c r="AA27" s="202">
        <v>1.25</v>
      </c>
      <c r="AB27" s="202">
        <v>0</v>
      </c>
      <c r="AC27" s="202">
        <v>18.34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10.29</v>
      </c>
      <c r="L28" s="202">
        <v>0.38</v>
      </c>
      <c r="M28" s="202">
        <v>2.58</v>
      </c>
      <c r="N28" s="202">
        <v>2.11</v>
      </c>
      <c r="O28" s="202">
        <v>2.97</v>
      </c>
      <c r="P28" s="202">
        <v>0.83</v>
      </c>
      <c r="Q28" s="202">
        <v>0.37</v>
      </c>
      <c r="R28" s="202">
        <v>0.75</v>
      </c>
      <c r="S28" s="202">
        <v>0.47</v>
      </c>
      <c r="T28" s="202">
        <v>0</v>
      </c>
      <c r="U28" s="202">
        <v>2.5099999999999998</v>
      </c>
      <c r="V28" s="202">
        <v>0.37</v>
      </c>
      <c r="W28" s="202">
        <v>0.79</v>
      </c>
      <c r="X28" s="202">
        <v>2.63</v>
      </c>
      <c r="Y28" s="202">
        <v>0</v>
      </c>
      <c r="Z28" s="202">
        <v>4.96</v>
      </c>
      <c r="AA28" s="202">
        <v>1.25</v>
      </c>
      <c r="AB28" s="202">
        <v>0</v>
      </c>
      <c r="AC28" s="202">
        <v>18.34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43.7</v>
      </c>
      <c r="L29" s="202">
        <v>0.38</v>
      </c>
      <c r="M29" s="202">
        <v>2.58</v>
      </c>
      <c r="N29" s="202">
        <v>2.11</v>
      </c>
      <c r="O29" s="202">
        <v>2.97</v>
      </c>
      <c r="P29" s="202">
        <v>0.83</v>
      </c>
      <c r="Q29" s="202">
        <v>0.37</v>
      </c>
      <c r="R29" s="202">
        <v>0.75</v>
      </c>
      <c r="S29" s="202">
        <v>0.47</v>
      </c>
      <c r="T29" s="202">
        <v>0</v>
      </c>
      <c r="U29" s="202">
        <v>2.5099999999999998</v>
      </c>
      <c r="V29" s="202">
        <v>0.37</v>
      </c>
      <c r="W29" s="202">
        <v>0.79</v>
      </c>
      <c r="X29" s="202">
        <v>2.63</v>
      </c>
      <c r="Y29" s="202">
        <v>0</v>
      </c>
      <c r="Z29" s="202">
        <v>4.96</v>
      </c>
      <c r="AA29" s="202">
        <v>1.25</v>
      </c>
      <c r="AB29" s="202">
        <v>0</v>
      </c>
      <c r="AC29" s="202">
        <v>18.34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82.08</v>
      </c>
      <c r="L30" s="202">
        <v>0.38</v>
      </c>
      <c r="M30" s="202">
        <v>2.58</v>
      </c>
      <c r="N30" s="202">
        <v>2.11</v>
      </c>
      <c r="O30" s="202">
        <v>2.97</v>
      </c>
      <c r="P30" s="202">
        <v>0.83</v>
      </c>
      <c r="Q30" s="202">
        <v>0.37</v>
      </c>
      <c r="R30" s="202">
        <v>0.75</v>
      </c>
      <c r="S30" s="202">
        <v>0.47</v>
      </c>
      <c r="T30" s="202">
        <v>0</v>
      </c>
      <c r="U30" s="202">
        <v>2.5099999999999998</v>
      </c>
      <c r="V30" s="202">
        <v>0.37</v>
      </c>
      <c r="W30" s="202">
        <v>0.79</v>
      </c>
      <c r="X30" s="202">
        <v>2.63</v>
      </c>
      <c r="Y30" s="202">
        <v>0</v>
      </c>
      <c r="Z30" s="202">
        <v>4.96</v>
      </c>
      <c r="AA30" s="202">
        <v>1.25</v>
      </c>
      <c r="AB30" s="202">
        <v>0</v>
      </c>
      <c r="AC30" s="202">
        <v>18.34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101.27</v>
      </c>
      <c r="L31" s="202">
        <v>0.38</v>
      </c>
      <c r="M31" s="202">
        <v>2.58</v>
      </c>
      <c r="N31" s="202">
        <v>2.11</v>
      </c>
      <c r="O31" s="202">
        <v>2.97</v>
      </c>
      <c r="P31" s="202">
        <v>0.83</v>
      </c>
      <c r="Q31" s="202">
        <v>0.37</v>
      </c>
      <c r="R31" s="202">
        <v>0.75</v>
      </c>
      <c r="S31" s="202">
        <v>0.47</v>
      </c>
      <c r="T31" s="202">
        <v>0</v>
      </c>
      <c r="U31" s="202">
        <v>2.5099999999999998</v>
      </c>
      <c r="V31" s="202">
        <v>0.37</v>
      </c>
      <c r="W31" s="202">
        <v>0.79</v>
      </c>
      <c r="X31" s="202">
        <v>2.63</v>
      </c>
      <c r="Y31" s="202">
        <v>0</v>
      </c>
      <c r="Z31" s="202">
        <v>4.96</v>
      </c>
      <c r="AA31" s="202">
        <v>1.6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83.01</v>
      </c>
      <c r="L32" s="202">
        <v>0.38</v>
      </c>
      <c r="M32" s="202">
        <v>2.58</v>
      </c>
      <c r="N32" s="202">
        <v>2.11</v>
      </c>
      <c r="O32" s="202">
        <v>2.97</v>
      </c>
      <c r="P32" s="202">
        <v>0.83</v>
      </c>
      <c r="Q32" s="202">
        <v>0.37</v>
      </c>
      <c r="R32" s="202">
        <v>0.75</v>
      </c>
      <c r="S32" s="202">
        <v>0.47</v>
      </c>
      <c r="T32" s="202">
        <v>0</v>
      </c>
      <c r="U32" s="202">
        <v>2.5099999999999998</v>
      </c>
      <c r="V32" s="202">
        <v>0.37</v>
      </c>
      <c r="W32" s="202">
        <v>0.79</v>
      </c>
      <c r="X32" s="202">
        <v>2.63</v>
      </c>
      <c r="Y32" s="202">
        <v>0</v>
      </c>
      <c r="Z32" s="202">
        <v>4.96</v>
      </c>
      <c r="AA32" s="202">
        <v>1.6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53.29</v>
      </c>
      <c r="L33" s="202">
        <v>0.38</v>
      </c>
      <c r="M33" s="202">
        <v>2.58</v>
      </c>
      <c r="N33" s="202">
        <v>2.11</v>
      </c>
      <c r="O33" s="202">
        <v>2.97</v>
      </c>
      <c r="P33" s="202">
        <v>0.83</v>
      </c>
      <c r="Q33" s="202">
        <v>0.37</v>
      </c>
      <c r="R33" s="202">
        <v>0.75</v>
      </c>
      <c r="S33" s="202">
        <v>0.47</v>
      </c>
      <c r="T33" s="202">
        <v>0</v>
      </c>
      <c r="U33" s="202">
        <v>2.5099999999999998</v>
      </c>
      <c r="V33" s="202">
        <v>0.37</v>
      </c>
      <c r="W33" s="202">
        <v>0.79</v>
      </c>
      <c r="X33" s="202">
        <v>2.63</v>
      </c>
      <c r="Y33" s="202">
        <v>0</v>
      </c>
      <c r="Z33" s="202">
        <v>4.96</v>
      </c>
      <c r="AA33" s="202">
        <v>1.6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53.29</v>
      </c>
      <c r="L34" s="202">
        <v>0.38</v>
      </c>
      <c r="M34" s="202">
        <v>2.58</v>
      </c>
      <c r="N34" s="202">
        <v>2.11</v>
      </c>
      <c r="O34" s="202">
        <v>2.97</v>
      </c>
      <c r="P34" s="202">
        <v>0.83</v>
      </c>
      <c r="Q34" s="202">
        <v>0.37</v>
      </c>
      <c r="R34" s="202">
        <v>0.75</v>
      </c>
      <c r="S34" s="202">
        <v>0.47</v>
      </c>
      <c r="T34" s="202">
        <v>0</v>
      </c>
      <c r="U34" s="202">
        <v>2.5099999999999998</v>
      </c>
      <c r="V34" s="202">
        <v>0.37</v>
      </c>
      <c r="W34" s="202">
        <v>0.79</v>
      </c>
      <c r="X34" s="202">
        <v>2.63</v>
      </c>
      <c r="Y34" s="202">
        <v>0</v>
      </c>
      <c r="Z34" s="202">
        <v>4.96</v>
      </c>
      <c r="AA34" s="202">
        <v>1.6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24.5</v>
      </c>
      <c r="L35" s="202">
        <v>0.38</v>
      </c>
      <c r="M35" s="202">
        <v>2.58</v>
      </c>
      <c r="N35" s="202">
        <v>2.11</v>
      </c>
      <c r="O35" s="202">
        <v>2.97</v>
      </c>
      <c r="P35" s="202">
        <v>0.83</v>
      </c>
      <c r="Q35" s="202">
        <v>0.37</v>
      </c>
      <c r="R35" s="202">
        <v>0.75</v>
      </c>
      <c r="S35" s="202">
        <v>0.47</v>
      </c>
      <c r="T35" s="202">
        <v>0</v>
      </c>
      <c r="U35" s="202">
        <v>2.5099999999999998</v>
      </c>
      <c r="V35" s="202">
        <v>0.37</v>
      </c>
      <c r="W35" s="202">
        <v>0.79</v>
      </c>
      <c r="X35" s="202">
        <v>2.63</v>
      </c>
      <c r="Y35" s="202">
        <v>0</v>
      </c>
      <c r="Z35" s="202">
        <v>4.96</v>
      </c>
      <c r="AA35" s="202">
        <v>1.6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24.5</v>
      </c>
      <c r="L36" s="202">
        <v>0.38</v>
      </c>
      <c r="M36" s="202">
        <v>2.58</v>
      </c>
      <c r="N36" s="202">
        <v>2.11</v>
      </c>
      <c r="O36" s="202">
        <v>2.97</v>
      </c>
      <c r="P36" s="202">
        <v>0.83</v>
      </c>
      <c r="Q36" s="202">
        <v>0.37</v>
      </c>
      <c r="R36" s="202">
        <v>0.75</v>
      </c>
      <c r="S36" s="202">
        <v>0.47</v>
      </c>
      <c r="T36" s="202">
        <v>0</v>
      </c>
      <c r="U36" s="202">
        <v>2.5099999999999998</v>
      </c>
      <c r="V36" s="202">
        <v>0.37</v>
      </c>
      <c r="W36" s="202">
        <v>0.79</v>
      </c>
      <c r="X36" s="202">
        <v>2.63</v>
      </c>
      <c r="Y36" s="202">
        <v>0</v>
      </c>
      <c r="Z36" s="202">
        <v>4.96</v>
      </c>
      <c r="AA36" s="202">
        <v>1.6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10.29</v>
      </c>
      <c r="L37" s="202">
        <v>0.38</v>
      </c>
      <c r="M37" s="202">
        <v>2.58</v>
      </c>
      <c r="N37" s="202">
        <v>2.11</v>
      </c>
      <c r="O37" s="202">
        <v>2.97</v>
      </c>
      <c r="P37" s="202">
        <v>0.83</v>
      </c>
      <c r="Q37" s="202">
        <v>0.37</v>
      </c>
      <c r="R37" s="202">
        <v>0.75</v>
      </c>
      <c r="S37" s="202">
        <v>0.47</v>
      </c>
      <c r="T37" s="202">
        <v>0</v>
      </c>
      <c r="U37" s="202">
        <v>2.5099999999999998</v>
      </c>
      <c r="V37" s="202">
        <v>0.37</v>
      </c>
      <c r="W37" s="202">
        <v>0.79</v>
      </c>
      <c r="X37" s="202">
        <v>2.63</v>
      </c>
      <c r="Y37" s="202">
        <v>0</v>
      </c>
      <c r="Z37" s="202">
        <v>4.96</v>
      </c>
      <c r="AA37" s="202">
        <v>1.25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31.59</v>
      </c>
      <c r="L38" s="202">
        <v>0.38</v>
      </c>
      <c r="M38" s="202">
        <v>2.58</v>
      </c>
      <c r="N38" s="202">
        <v>2.11</v>
      </c>
      <c r="O38" s="202">
        <v>2.97</v>
      </c>
      <c r="P38" s="202">
        <v>0.83</v>
      </c>
      <c r="Q38" s="202">
        <v>0.37</v>
      </c>
      <c r="R38" s="202">
        <v>0.75</v>
      </c>
      <c r="S38" s="202">
        <v>0.47</v>
      </c>
      <c r="T38" s="202">
        <v>0</v>
      </c>
      <c r="U38" s="202">
        <v>2.5099999999999998</v>
      </c>
      <c r="V38" s="202">
        <v>0.37</v>
      </c>
      <c r="W38" s="202">
        <v>0.79</v>
      </c>
      <c r="X38" s="202">
        <v>2.63</v>
      </c>
      <c r="Y38" s="202">
        <v>0</v>
      </c>
      <c r="Z38" s="202">
        <v>4.96</v>
      </c>
      <c r="AA38" s="202">
        <v>1.25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53.29</v>
      </c>
      <c r="L39" s="202">
        <v>0.38</v>
      </c>
      <c r="M39" s="202">
        <v>2.58</v>
      </c>
      <c r="N39" s="202">
        <v>2.11</v>
      </c>
      <c r="O39" s="202">
        <v>2.97</v>
      </c>
      <c r="P39" s="202">
        <v>0.83</v>
      </c>
      <c r="Q39" s="202">
        <v>0.37</v>
      </c>
      <c r="R39" s="202">
        <v>0.75</v>
      </c>
      <c r="S39" s="202">
        <v>0.47</v>
      </c>
      <c r="T39" s="202">
        <v>0</v>
      </c>
      <c r="U39" s="202">
        <v>2.5099999999999998</v>
      </c>
      <c r="V39" s="202">
        <v>0.37</v>
      </c>
      <c r="W39" s="202">
        <v>0.79</v>
      </c>
      <c r="X39" s="202">
        <v>2.63</v>
      </c>
      <c r="Y39" s="202">
        <v>0</v>
      </c>
      <c r="Z39" s="202">
        <v>4.96</v>
      </c>
      <c r="AA39" s="202">
        <v>1.25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72.48</v>
      </c>
      <c r="L40" s="202">
        <v>0.38</v>
      </c>
      <c r="M40" s="202">
        <v>2.58</v>
      </c>
      <c r="N40" s="202">
        <v>2.11</v>
      </c>
      <c r="O40" s="202">
        <v>2.97</v>
      </c>
      <c r="P40" s="202">
        <v>0.83</v>
      </c>
      <c r="Q40" s="202">
        <v>0.37</v>
      </c>
      <c r="R40" s="202">
        <v>0.75</v>
      </c>
      <c r="S40" s="202">
        <v>0.47</v>
      </c>
      <c r="T40" s="202">
        <v>0</v>
      </c>
      <c r="U40" s="202">
        <v>2.5099999999999998</v>
      </c>
      <c r="V40" s="202">
        <v>0.37</v>
      </c>
      <c r="W40" s="202">
        <v>0.79</v>
      </c>
      <c r="X40" s="202">
        <v>2.63</v>
      </c>
      <c r="Y40" s="202">
        <v>0</v>
      </c>
      <c r="Z40" s="202">
        <v>4.96</v>
      </c>
      <c r="AA40" s="202">
        <v>1.25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54.49</v>
      </c>
      <c r="L41" s="202">
        <v>0.38</v>
      </c>
      <c r="M41" s="202">
        <v>2.58</v>
      </c>
      <c r="N41" s="202">
        <v>2.11</v>
      </c>
      <c r="O41" s="202">
        <v>2.97</v>
      </c>
      <c r="P41" s="202">
        <v>0.83</v>
      </c>
      <c r="Q41" s="202">
        <v>0.37</v>
      </c>
      <c r="R41" s="202">
        <v>0.75</v>
      </c>
      <c r="S41" s="202">
        <v>0.47</v>
      </c>
      <c r="T41" s="202">
        <v>0</v>
      </c>
      <c r="U41" s="202">
        <v>2.5099999999999998</v>
      </c>
      <c r="V41" s="202">
        <v>0.37</v>
      </c>
      <c r="W41" s="202">
        <v>0.79</v>
      </c>
      <c r="X41" s="202">
        <v>2.63</v>
      </c>
      <c r="Y41" s="202">
        <v>0</v>
      </c>
      <c r="Z41" s="202">
        <v>4.96</v>
      </c>
      <c r="AA41" s="202">
        <v>1.25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24.5</v>
      </c>
      <c r="L42" s="202">
        <v>0.38</v>
      </c>
      <c r="M42" s="202">
        <v>2.58</v>
      </c>
      <c r="N42" s="202">
        <v>2.11</v>
      </c>
      <c r="O42" s="202">
        <v>2.97</v>
      </c>
      <c r="P42" s="202">
        <v>0.83</v>
      </c>
      <c r="Q42" s="202">
        <v>0.37</v>
      </c>
      <c r="R42" s="202">
        <v>0.75</v>
      </c>
      <c r="S42" s="202">
        <v>0.47</v>
      </c>
      <c r="T42" s="202">
        <v>0</v>
      </c>
      <c r="U42" s="202">
        <v>2.5099999999999998</v>
      </c>
      <c r="V42" s="202">
        <v>0.37</v>
      </c>
      <c r="W42" s="202">
        <v>0.78</v>
      </c>
      <c r="X42" s="202">
        <v>2.63</v>
      </c>
      <c r="Y42" s="202">
        <v>0</v>
      </c>
      <c r="Z42" s="202">
        <v>4.96</v>
      </c>
      <c r="AA42" s="202">
        <v>1.25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27.97</v>
      </c>
      <c r="L43" s="202">
        <v>0.38</v>
      </c>
      <c r="M43" s="202">
        <v>2.58</v>
      </c>
      <c r="N43" s="202">
        <v>2.11</v>
      </c>
      <c r="O43" s="202">
        <v>2.97</v>
      </c>
      <c r="P43" s="202">
        <v>0.83</v>
      </c>
      <c r="Q43" s="202">
        <v>0.37</v>
      </c>
      <c r="R43" s="202">
        <v>0.75</v>
      </c>
      <c r="S43" s="202">
        <v>0.47</v>
      </c>
      <c r="T43" s="202">
        <v>0</v>
      </c>
      <c r="U43" s="202">
        <v>2.5099999999999998</v>
      </c>
      <c r="V43" s="202">
        <v>0.37</v>
      </c>
      <c r="W43" s="202">
        <v>0.78</v>
      </c>
      <c r="X43" s="202">
        <v>2.63</v>
      </c>
      <c r="Y43" s="202">
        <v>0</v>
      </c>
      <c r="Z43" s="202">
        <v>4.96</v>
      </c>
      <c r="AA43" s="202">
        <v>1.25</v>
      </c>
      <c r="AB43" s="202">
        <v>0</v>
      </c>
      <c r="AC43" s="202">
        <v>18.34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43.7</v>
      </c>
      <c r="L44" s="202">
        <v>0.38</v>
      </c>
      <c r="M44" s="202">
        <v>2.58</v>
      </c>
      <c r="N44" s="202">
        <v>2.11</v>
      </c>
      <c r="O44" s="202">
        <v>2.97</v>
      </c>
      <c r="P44" s="202">
        <v>0.83</v>
      </c>
      <c r="Q44" s="202">
        <v>0.37</v>
      </c>
      <c r="R44" s="202">
        <v>0.75</v>
      </c>
      <c r="S44" s="202">
        <v>0.47</v>
      </c>
      <c r="T44" s="202">
        <v>0</v>
      </c>
      <c r="U44" s="202">
        <v>2.5099999999999998</v>
      </c>
      <c r="V44" s="202">
        <v>0.37</v>
      </c>
      <c r="W44" s="202">
        <v>0.78</v>
      </c>
      <c r="X44" s="202">
        <v>2.63</v>
      </c>
      <c r="Y44" s="202">
        <v>0</v>
      </c>
      <c r="Z44" s="202">
        <v>4.96</v>
      </c>
      <c r="AA44" s="202">
        <v>1.25</v>
      </c>
      <c r="AB44" s="202">
        <v>0</v>
      </c>
      <c r="AC44" s="202">
        <v>18.34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53.29</v>
      </c>
      <c r="L45" s="202">
        <v>0.38</v>
      </c>
      <c r="M45" s="202">
        <v>2.58</v>
      </c>
      <c r="N45" s="202">
        <v>2.11</v>
      </c>
      <c r="O45" s="202">
        <v>2.97</v>
      </c>
      <c r="P45" s="202">
        <v>0.83</v>
      </c>
      <c r="Q45" s="202">
        <v>0.37</v>
      </c>
      <c r="R45" s="202">
        <v>0.75</v>
      </c>
      <c r="S45" s="202">
        <v>0.47</v>
      </c>
      <c r="T45" s="202">
        <v>0</v>
      </c>
      <c r="U45" s="202">
        <v>2.5099999999999998</v>
      </c>
      <c r="V45" s="202">
        <v>0.37</v>
      </c>
      <c r="W45" s="202">
        <v>0.78</v>
      </c>
      <c r="X45" s="202">
        <v>2.63</v>
      </c>
      <c r="Y45" s="202">
        <v>0</v>
      </c>
      <c r="Z45" s="202">
        <v>4.96</v>
      </c>
      <c r="AA45" s="202">
        <v>1.25</v>
      </c>
      <c r="AB45" s="202">
        <v>0</v>
      </c>
      <c r="AC45" s="202">
        <v>19.190000000000001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72.48</v>
      </c>
      <c r="L46" s="202">
        <v>0.38</v>
      </c>
      <c r="M46" s="202">
        <v>2.58</v>
      </c>
      <c r="N46" s="202">
        <v>2.11</v>
      </c>
      <c r="O46" s="202">
        <v>2.97</v>
      </c>
      <c r="P46" s="202">
        <v>0.83</v>
      </c>
      <c r="Q46" s="202">
        <v>0.37</v>
      </c>
      <c r="R46" s="202">
        <v>0.75</v>
      </c>
      <c r="S46" s="202">
        <v>0.47</v>
      </c>
      <c r="T46" s="202">
        <v>0</v>
      </c>
      <c r="U46" s="202">
        <v>2.5099999999999998</v>
      </c>
      <c r="V46" s="202">
        <v>0.37</v>
      </c>
      <c r="W46" s="202">
        <v>0.78</v>
      </c>
      <c r="X46" s="202">
        <v>2.63</v>
      </c>
      <c r="Y46" s="202">
        <v>0</v>
      </c>
      <c r="Z46" s="202">
        <v>4.96</v>
      </c>
      <c r="AA46" s="202">
        <v>1.25</v>
      </c>
      <c r="AB46" s="202">
        <v>0</v>
      </c>
      <c r="AC46" s="202">
        <v>19.190000000000001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30.81</v>
      </c>
      <c r="H47" s="202">
        <v>0</v>
      </c>
      <c r="I47" s="202">
        <v>9.6300000000000008</v>
      </c>
      <c r="J47" s="202">
        <v>29.36</v>
      </c>
      <c r="K47" s="202">
        <v>82.08</v>
      </c>
      <c r="L47" s="202">
        <v>0.38</v>
      </c>
      <c r="M47" s="202">
        <v>2.58</v>
      </c>
      <c r="N47" s="202">
        <v>2.11</v>
      </c>
      <c r="O47" s="202">
        <v>2.97</v>
      </c>
      <c r="P47" s="202">
        <v>0.83</v>
      </c>
      <c r="Q47" s="202">
        <v>0.37</v>
      </c>
      <c r="R47" s="202">
        <v>0.75</v>
      </c>
      <c r="S47" s="202">
        <v>0.47</v>
      </c>
      <c r="T47" s="202">
        <v>0</v>
      </c>
      <c r="U47" s="202">
        <v>2.5099999999999998</v>
      </c>
      <c r="V47" s="202">
        <v>0.37</v>
      </c>
      <c r="W47" s="202">
        <v>0.78</v>
      </c>
      <c r="X47" s="202">
        <v>2.63</v>
      </c>
      <c r="Y47" s="202">
        <v>0</v>
      </c>
      <c r="Z47" s="202">
        <v>4.96</v>
      </c>
      <c r="AA47" s="202">
        <v>1.25</v>
      </c>
      <c r="AB47" s="202">
        <v>0</v>
      </c>
      <c r="AC47" s="202">
        <v>19.59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30.81</v>
      </c>
      <c r="H48" s="202">
        <v>0</v>
      </c>
      <c r="I48" s="202">
        <v>9.6300000000000008</v>
      </c>
      <c r="J48" s="202">
        <v>29.36</v>
      </c>
      <c r="K48" s="202">
        <v>91.68</v>
      </c>
      <c r="L48" s="202">
        <v>0.38</v>
      </c>
      <c r="M48" s="202">
        <v>2.58</v>
      </c>
      <c r="N48" s="202">
        <v>2.11</v>
      </c>
      <c r="O48" s="202">
        <v>2.97</v>
      </c>
      <c r="P48" s="202">
        <v>0.83</v>
      </c>
      <c r="Q48" s="202">
        <v>0.37</v>
      </c>
      <c r="R48" s="202">
        <v>0.75</v>
      </c>
      <c r="S48" s="202">
        <v>0.47</v>
      </c>
      <c r="T48" s="202">
        <v>0</v>
      </c>
      <c r="U48" s="202">
        <v>2.5099999999999998</v>
      </c>
      <c r="V48" s="202">
        <v>0.37</v>
      </c>
      <c r="W48" s="202">
        <v>0.78</v>
      </c>
      <c r="X48" s="202">
        <v>2.63</v>
      </c>
      <c r="Y48" s="202">
        <v>0</v>
      </c>
      <c r="Z48" s="202">
        <v>4.96</v>
      </c>
      <c r="AA48" s="202">
        <v>1.25</v>
      </c>
      <c r="AB48" s="202">
        <v>0</v>
      </c>
      <c r="AC48" s="202">
        <v>19.59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30.81</v>
      </c>
      <c r="H49" s="202">
        <v>0</v>
      </c>
      <c r="I49" s="202">
        <v>9.6300000000000008</v>
      </c>
      <c r="J49" s="202">
        <v>29.36</v>
      </c>
      <c r="K49" s="202">
        <v>101.27</v>
      </c>
      <c r="L49" s="202">
        <v>0.38</v>
      </c>
      <c r="M49" s="202">
        <v>2.58</v>
      </c>
      <c r="N49" s="202">
        <v>2.11</v>
      </c>
      <c r="O49" s="202">
        <v>2.97</v>
      </c>
      <c r="P49" s="202">
        <v>0.83</v>
      </c>
      <c r="Q49" s="202">
        <v>0.37</v>
      </c>
      <c r="R49" s="202">
        <v>0.75</v>
      </c>
      <c r="S49" s="202">
        <v>0.47</v>
      </c>
      <c r="T49" s="202">
        <v>0</v>
      </c>
      <c r="U49" s="202">
        <v>2.5099999999999998</v>
      </c>
      <c r="V49" s="202">
        <v>0.37</v>
      </c>
      <c r="W49" s="202">
        <v>0.79</v>
      </c>
      <c r="X49" s="202">
        <v>2.63</v>
      </c>
      <c r="Y49" s="202">
        <v>0</v>
      </c>
      <c r="Z49" s="202">
        <v>4.96</v>
      </c>
      <c r="AA49" s="202">
        <v>1.25</v>
      </c>
      <c r="AB49" s="202">
        <v>0</v>
      </c>
      <c r="AC49" s="202">
        <v>19.59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30.81</v>
      </c>
      <c r="H50" s="202">
        <v>0</v>
      </c>
      <c r="I50" s="202">
        <v>9.6300000000000008</v>
      </c>
      <c r="J50" s="202">
        <v>29.36</v>
      </c>
      <c r="K50" s="202">
        <v>117.65</v>
      </c>
      <c r="L50" s="202">
        <v>0.38</v>
      </c>
      <c r="M50" s="202">
        <v>2.58</v>
      </c>
      <c r="N50" s="202">
        <v>2.11</v>
      </c>
      <c r="O50" s="202">
        <v>2.97</v>
      </c>
      <c r="P50" s="202">
        <v>0.83</v>
      </c>
      <c r="Q50" s="202">
        <v>0.37</v>
      </c>
      <c r="R50" s="202">
        <v>0.75</v>
      </c>
      <c r="S50" s="202">
        <v>0.47</v>
      </c>
      <c r="T50" s="202">
        <v>0</v>
      </c>
      <c r="U50" s="202">
        <v>2.5099999999999998</v>
      </c>
      <c r="V50" s="202">
        <v>0.37</v>
      </c>
      <c r="W50" s="202">
        <v>0.79</v>
      </c>
      <c r="X50" s="202">
        <v>2.63</v>
      </c>
      <c r="Y50" s="202">
        <v>0</v>
      </c>
      <c r="Z50" s="202">
        <v>4.96</v>
      </c>
      <c r="AA50" s="202">
        <v>1.25</v>
      </c>
      <c r="AB50" s="202">
        <v>0</v>
      </c>
      <c r="AC50" s="202">
        <v>19.59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30.81</v>
      </c>
      <c r="H51" s="202">
        <v>0</v>
      </c>
      <c r="I51" s="202">
        <v>9.6300000000000008</v>
      </c>
      <c r="J51" s="202">
        <v>28.88</v>
      </c>
      <c r="K51" s="202">
        <v>117.65</v>
      </c>
      <c r="L51" s="202">
        <v>0.38</v>
      </c>
      <c r="M51" s="202">
        <v>2.58</v>
      </c>
      <c r="N51" s="202">
        <v>2.11</v>
      </c>
      <c r="O51" s="202">
        <v>2.97</v>
      </c>
      <c r="P51" s="202">
        <v>0.83</v>
      </c>
      <c r="Q51" s="202">
        <v>0.37</v>
      </c>
      <c r="R51" s="202">
        <v>0.75</v>
      </c>
      <c r="S51" s="202">
        <v>0.47</v>
      </c>
      <c r="T51" s="202">
        <v>0</v>
      </c>
      <c r="U51" s="202">
        <v>2.5099999999999998</v>
      </c>
      <c r="V51" s="202">
        <v>0.37</v>
      </c>
      <c r="W51" s="202">
        <v>0.79</v>
      </c>
      <c r="X51" s="202">
        <v>2.63</v>
      </c>
      <c r="Y51" s="202">
        <v>0</v>
      </c>
      <c r="Z51" s="202">
        <v>4.0199999999999996</v>
      </c>
      <c r="AA51" s="202">
        <v>1.25</v>
      </c>
      <c r="AB51" s="202">
        <v>0</v>
      </c>
      <c r="AC51" s="202">
        <v>19.59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30.81</v>
      </c>
      <c r="H52" s="202">
        <v>0</v>
      </c>
      <c r="I52" s="202">
        <v>9.6300000000000008</v>
      </c>
      <c r="J52" s="202">
        <v>28.88</v>
      </c>
      <c r="K52" s="202">
        <v>117.65</v>
      </c>
      <c r="L52" s="202">
        <v>0.38</v>
      </c>
      <c r="M52" s="202">
        <v>2.58</v>
      </c>
      <c r="N52" s="202">
        <v>2.11</v>
      </c>
      <c r="O52" s="202">
        <v>2.97</v>
      </c>
      <c r="P52" s="202">
        <v>0.83</v>
      </c>
      <c r="Q52" s="202">
        <v>0.37</v>
      </c>
      <c r="R52" s="202">
        <v>0.75</v>
      </c>
      <c r="S52" s="202">
        <v>0.47</v>
      </c>
      <c r="T52" s="202">
        <v>0</v>
      </c>
      <c r="U52" s="202">
        <v>2.5099999999999998</v>
      </c>
      <c r="V52" s="202">
        <v>0.37</v>
      </c>
      <c r="W52" s="202">
        <v>0.79</v>
      </c>
      <c r="X52" s="202">
        <v>2.63</v>
      </c>
      <c r="Y52" s="202">
        <v>0</v>
      </c>
      <c r="Z52" s="202">
        <v>4.0199999999999996</v>
      </c>
      <c r="AA52" s="202">
        <v>1.25</v>
      </c>
      <c r="AB52" s="202">
        <v>0</v>
      </c>
      <c r="AC52" s="202">
        <v>19.59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30.81</v>
      </c>
      <c r="H53" s="202">
        <v>0</v>
      </c>
      <c r="I53" s="202">
        <v>9.6300000000000008</v>
      </c>
      <c r="J53" s="202">
        <v>28.88</v>
      </c>
      <c r="K53" s="202">
        <v>117.65</v>
      </c>
      <c r="L53" s="202">
        <v>0.38</v>
      </c>
      <c r="M53" s="202">
        <v>2.58</v>
      </c>
      <c r="N53" s="202">
        <v>2.11</v>
      </c>
      <c r="O53" s="202">
        <v>2.97</v>
      </c>
      <c r="P53" s="202">
        <v>0.83</v>
      </c>
      <c r="Q53" s="202">
        <v>0.37</v>
      </c>
      <c r="R53" s="202">
        <v>0.75</v>
      </c>
      <c r="S53" s="202">
        <v>0.47</v>
      </c>
      <c r="T53" s="202">
        <v>0</v>
      </c>
      <c r="U53" s="202">
        <v>2.5099999999999998</v>
      </c>
      <c r="V53" s="202">
        <v>0.37</v>
      </c>
      <c r="W53" s="202">
        <v>0.79</v>
      </c>
      <c r="X53" s="202">
        <v>2.63</v>
      </c>
      <c r="Y53" s="202">
        <v>0</v>
      </c>
      <c r="Z53" s="202">
        <v>4.95</v>
      </c>
      <c r="AA53" s="202">
        <v>1.25</v>
      </c>
      <c r="AB53" s="202">
        <v>0</v>
      </c>
      <c r="AC53" s="202">
        <v>19.59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30.81</v>
      </c>
      <c r="H54" s="202">
        <v>0</v>
      </c>
      <c r="I54" s="202">
        <v>9.6300000000000008</v>
      </c>
      <c r="J54" s="202">
        <v>28.88</v>
      </c>
      <c r="K54" s="202">
        <v>117.65</v>
      </c>
      <c r="L54" s="202">
        <v>0.38</v>
      </c>
      <c r="M54" s="202">
        <v>2.58</v>
      </c>
      <c r="N54" s="202">
        <v>2.11</v>
      </c>
      <c r="O54" s="202">
        <v>2.97</v>
      </c>
      <c r="P54" s="202">
        <v>0.83</v>
      </c>
      <c r="Q54" s="202">
        <v>0.37</v>
      </c>
      <c r="R54" s="202">
        <v>0.75</v>
      </c>
      <c r="S54" s="202">
        <v>0.47</v>
      </c>
      <c r="T54" s="202">
        <v>0</v>
      </c>
      <c r="U54" s="202">
        <v>2.5099999999999998</v>
      </c>
      <c r="V54" s="202">
        <v>0.37</v>
      </c>
      <c r="W54" s="202">
        <v>0.79</v>
      </c>
      <c r="X54" s="202">
        <v>2.63</v>
      </c>
      <c r="Y54" s="202">
        <v>0</v>
      </c>
      <c r="Z54" s="202">
        <v>4.95</v>
      </c>
      <c r="AA54" s="202">
        <v>1.25</v>
      </c>
      <c r="AB54" s="202">
        <v>0</v>
      </c>
      <c r="AC54" s="202">
        <v>19.59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30.81</v>
      </c>
      <c r="H55" s="202">
        <v>0</v>
      </c>
      <c r="I55" s="202">
        <v>9.6300000000000008</v>
      </c>
      <c r="J55" s="202">
        <v>28.88</v>
      </c>
      <c r="K55" s="202">
        <v>110.87</v>
      </c>
      <c r="L55" s="202">
        <v>0.38</v>
      </c>
      <c r="M55" s="202">
        <v>2.58</v>
      </c>
      <c r="N55" s="202">
        <v>2.11</v>
      </c>
      <c r="O55" s="202">
        <v>2.97</v>
      </c>
      <c r="P55" s="202">
        <v>0.83</v>
      </c>
      <c r="Q55" s="202">
        <v>0.37</v>
      </c>
      <c r="R55" s="202">
        <v>0.75</v>
      </c>
      <c r="S55" s="202">
        <v>0.47</v>
      </c>
      <c r="T55" s="202">
        <v>0</v>
      </c>
      <c r="U55" s="202">
        <v>2.5099999999999998</v>
      </c>
      <c r="V55" s="202">
        <v>0.37</v>
      </c>
      <c r="W55" s="202">
        <v>0.79</v>
      </c>
      <c r="X55" s="202">
        <v>2.63</v>
      </c>
      <c r="Y55" s="202">
        <v>0</v>
      </c>
      <c r="Z55" s="202">
        <v>4.96</v>
      </c>
      <c r="AA55" s="202">
        <v>1.25</v>
      </c>
      <c r="AB55" s="202">
        <v>0</v>
      </c>
      <c r="AC55" s="202">
        <v>20.350000000000001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30.81</v>
      </c>
      <c r="H56" s="202">
        <v>0</v>
      </c>
      <c r="I56" s="202">
        <v>9.6300000000000008</v>
      </c>
      <c r="J56" s="202">
        <v>28.88</v>
      </c>
      <c r="K56" s="202">
        <v>110.87</v>
      </c>
      <c r="L56" s="202">
        <v>0.38</v>
      </c>
      <c r="M56" s="202">
        <v>2.58</v>
      </c>
      <c r="N56" s="202">
        <v>2.11</v>
      </c>
      <c r="O56" s="202">
        <v>2.97</v>
      </c>
      <c r="P56" s="202">
        <v>0.83</v>
      </c>
      <c r="Q56" s="202">
        <v>0.37</v>
      </c>
      <c r="R56" s="202">
        <v>0.75</v>
      </c>
      <c r="S56" s="202">
        <v>0.47</v>
      </c>
      <c r="T56" s="202">
        <v>0</v>
      </c>
      <c r="U56" s="202">
        <v>2.5099999999999998</v>
      </c>
      <c r="V56" s="202">
        <v>0.37</v>
      </c>
      <c r="W56" s="202">
        <v>0.79</v>
      </c>
      <c r="X56" s="202">
        <v>2.63</v>
      </c>
      <c r="Y56" s="202">
        <v>0</v>
      </c>
      <c r="Z56" s="202">
        <v>4.96</v>
      </c>
      <c r="AA56" s="202">
        <v>1.25</v>
      </c>
      <c r="AB56" s="202">
        <v>0</v>
      </c>
      <c r="AC56" s="202">
        <v>20.350000000000001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30.81</v>
      </c>
      <c r="H57" s="202">
        <v>0</v>
      </c>
      <c r="I57" s="202">
        <v>9.6300000000000008</v>
      </c>
      <c r="J57" s="202">
        <v>28.88</v>
      </c>
      <c r="K57" s="202">
        <v>94.4</v>
      </c>
      <c r="L57" s="202">
        <v>0.38</v>
      </c>
      <c r="M57" s="202">
        <v>2.58</v>
      </c>
      <c r="N57" s="202">
        <v>2.11</v>
      </c>
      <c r="O57" s="202">
        <v>2.97</v>
      </c>
      <c r="P57" s="202">
        <v>0.83</v>
      </c>
      <c r="Q57" s="202">
        <v>0.37</v>
      </c>
      <c r="R57" s="202">
        <v>0.75</v>
      </c>
      <c r="S57" s="202">
        <v>0.47</v>
      </c>
      <c r="T57" s="202">
        <v>0</v>
      </c>
      <c r="U57" s="202">
        <v>2.5099999999999998</v>
      </c>
      <c r="V57" s="202">
        <v>0.37</v>
      </c>
      <c r="W57" s="202">
        <v>0.79</v>
      </c>
      <c r="X57" s="202">
        <v>2.63</v>
      </c>
      <c r="Y57" s="202">
        <v>0</v>
      </c>
      <c r="Z57" s="202">
        <v>4.95</v>
      </c>
      <c r="AA57" s="202">
        <v>1.25</v>
      </c>
      <c r="AB57" s="202">
        <v>0</v>
      </c>
      <c r="AC57" s="202">
        <v>20.350000000000001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30.81</v>
      </c>
      <c r="H58" s="202">
        <v>0</v>
      </c>
      <c r="I58" s="202">
        <v>9.6300000000000008</v>
      </c>
      <c r="J58" s="202">
        <v>28.88</v>
      </c>
      <c r="K58" s="202">
        <v>94.4</v>
      </c>
      <c r="L58" s="202">
        <v>0.38</v>
      </c>
      <c r="M58" s="202">
        <v>2.58</v>
      </c>
      <c r="N58" s="202">
        <v>2.11</v>
      </c>
      <c r="O58" s="202">
        <v>2.97</v>
      </c>
      <c r="P58" s="202">
        <v>0.83</v>
      </c>
      <c r="Q58" s="202">
        <v>0.37</v>
      </c>
      <c r="R58" s="202">
        <v>0.75</v>
      </c>
      <c r="S58" s="202">
        <v>0.47</v>
      </c>
      <c r="T58" s="202">
        <v>0</v>
      </c>
      <c r="U58" s="202">
        <v>2.5099999999999998</v>
      </c>
      <c r="V58" s="202">
        <v>0.37</v>
      </c>
      <c r="W58" s="202">
        <v>0.79</v>
      </c>
      <c r="X58" s="202">
        <v>2.63</v>
      </c>
      <c r="Y58" s="202">
        <v>0</v>
      </c>
      <c r="Z58" s="202">
        <v>4.95</v>
      </c>
      <c r="AA58" s="202">
        <v>1.25</v>
      </c>
      <c r="AB58" s="202">
        <v>0</v>
      </c>
      <c r="AC58" s="202">
        <v>20.350000000000001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30.81</v>
      </c>
      <c r="H59" s="202">
        <v>0</v>
      </c>
      <c r="I59" s="202">
        <v>9.6300000000000008</v>
      </c>
      <c r="J59" s="202">
        <v>28.88</v>
      </c>
      <c r="K59" s="202">
        <v>75.209999999999994</v>
      </c>
      <c r="L59" s="202">
        <v>0.38</v>
      </c>
      <c r="M59" s="202">
        <v>2.58</v>
      </c>
      <c r="N59" s="202">
        <v>2.11</v>
      </c>
      <c r="O59" s="202">
        <v>2.97</v>
      </c>
      <c r="P59" s="202">
        <v>0.83</v>
      </c>
      <c r="Q59" s="202">
        <v>0.37</v>
      </c>
      <c r="R59" s="202">
        <v>0.75</v>
      </c>
      <c r="S59" s="202">
        <v>0.47</v>
      </c>
      <c r="T59" s="202">
        <v>0</v>
      </c>
      <c r="U59" s="202">
        <v>2.5099999999999998</v>
      </c>
      <c r="V59" s="202">
        <v>0.37</v>
      </c>
      <c r="W59" s="202">
        <v>0.79</v>
      </c>
      <c r="X59" s="202">
        <v>2.63</v>
      </c>
      <c r="Y59" s="202">
        <v>0</v>
      </c>
      <c r="Z59" s="202">
        <v>4.96</v>
      </c>
      <c r="AA59" s="202">
        <v>1.25</v>
      </c>
      <c r="AB59" s="202">
        <v>0</v>
      </c>
      <c r="AC59" s="202">
        <v>20.350000000000001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30.81</v>
      </c>
      <c r="H60" s="202">
        <v>0</v>
      </c>
      <c r="I60" s="202">
        <v>9.6300000000000008</v>
      </c>
      <c r="J60" s="202">
        <v>28.88</v>
      </c>
      <c r="K60" s="202">
        <v>59.49</v>
      </c>
      <c r="L60" s="202">
        <v>0.38</v>
      </c>
      <c r="M60" s="202">
        <v>2.58</v>
      </c>
      <c r="N60" s="202">
        <v>2.11</v>
      </c>
      <c r="O60" s="202">
        <v>2.97</v>
      </c>
      <c r="P60" s="202">
        <v>0.83</v>
      </c>
      <c r="Q60" s="202">
        <v>0.37</v>
      </c>
      <c r="R60" s="202">
        <v>0.75</v>
      </c>
      <c r="S60" s="202">
        <v>0.47</v>
      </c>
      <c r="T60" s="202">
        <v>0</v>
      </c>
      <c r="U60" s="202">
        <v>2.5099999999999998</v>
      </c>
      <c r="V60" s="202">
        <v>0.37</v>
      </c>
      <c r="W60" s="202">
        <v>0.79</v>
      </c>
      <c r="X60" s="202">
        <v>2.63</v>
      </c>
      <c r="Y60" s="202">
        <v>0</v>
      </c>
      <c r="Z60" s="202">
        <v>4.96</v>
      </c>
      <c r="AA60" s="202">
        <v>1.25</v>
      </c>
      <c r="AB60" s="202">
        <v>0</v>
      </c>
      <c r="AC60" s="202">
        <v>20.350000000000001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30.81</v>
      </c>
      <c r="H61" s="202">
        <v>0</v>
      </c>
      <c r="I61" s="202">
        <v>9.6300000000000008</v>
      </c>
      <c r="J61" s="202">
        <v>28.88</v>
      </c>
      <c r="K61" s="202">
        <v>22.66</v>
      </c>
      <c r="L61" s="202">
        <v>0.38</v>
      </c>
      <c r="M61" s="202">
        <v>2.58</v>
      </c>
      <c r="N61" s="202">
        <v>2.11</v>
      </c>
      <c r="O61" s="202">
        <v>2.97</v>
      </c>
      <c r="P61" s="202">
        <v>0.83</v>
      </c>
      <c r="Q61" s="202">
        <v>0.37</v>
      </c>
      <c r="R61" s="202">
        <v>0.75</v>
      </c>
      <c r="S61" s="202">
        <v>0.47</v>
      </c>
      <c r="T61" s="202">
        <v>0</v>
      </c>
      <c r="U61" s="202">
        <v>2.5099999999999998</v>
      </c>
      <c r="V61" s="202">
        <v>0.37</v>
      </c>
      <c r="W61" s="202">
        <v>0.79</v>
      </c>
      <c r="X61" s="202">
        <v>2.63</v>
      </c>
      <c r="Y61" s="202">
        <v>0</v>
      </c>
      <c r="Z61" s="202">
        <v>4.96</v>
      </c>
      <c r="AA61" s="202">
        <v>1.25</v>
      </c>
      <c r="AB61" s="202">
        <v>0</v>
      </c>
      <c r="AC61" s="202">
        <v>20.350000000000001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30.81</v>
      </c>
      <c r="H62" s="202">
        <v>0</v>
      </c>
      <c r="I62" s="202">
        <v>9.6300000000000008</v>
      </c>
      <c r="J62" s="202">
        <v>28.88</v>
      </c>
      <c r="K62" s="202">
        <v>10.29</v>
      </c>
      <c r="L62" s="202">
        <v>0.38</v>
      </c>
      <c r="M62" s="202">
        <v>2.58</v>
      </c>
      <c r="N62" s="202">
        <v>2.11</v>
      </c>
      <c r="O62" s="202">
        <v>2.97</v>
      </c>
      <c r="P62" s="202">
        <v>0.83</v>
      </c>
      <c r="Q62" s="202">
        <v>0.37</v>
      </c>
      <c r="R62" s="202">
        <v>0.75</v>
      </c>
      <c r="S62" s="202">
        <v>0.47</v>
      </c>
      <c r="T62" s="202">
        <v>0</v>
      </c>
      <c r="U62" s="202">
        <v>2.5099999999999998</v>
      </c>
      <c r="V62" s="202">
        <v>0.37</v>
      </c>
      <c r="W62" s="202">
        <v>0.79</v>
      </c>
      <c r="X62" s="202">
        <v>2.63</v>
      </c>
      <c r="Y62" s="202">
        <v>0</v>
      </c>
      <c r="Z62" s="202">
        <v>4.96</v>
      </c>
      <c r="AA62" s="202">
        <v>1.25</v>
      </c>
      <c r="AB62" s="202">
        <v>0</v>
      </c>
      <c r="AC62" s="202">
        <v>20.350000000000001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30.81</v>
      </c>
      <c r="H63" s="202">
        <v>0</v>
      </c>
      <c r="I63" s="202">
        <v>9.6300000000000008</v>
      </c>
      <c r="J63" s="202">
        <v>28.88</v>
      </c>
      <c r="K63" s="202">
        <v>10.29</v>
      </c>
      <c r="L63" s="202">
        <v>0.38</v>
      </c>
      <c r="M63" s="202">
        <v>2.58</v>
      </c>
      <c r="N63" s="202">
        <v>2.11</v>
      </c>
      <c r="O63" s="202">
        <v>2.97</v>
      </c>
      <c r="P63" s="202">
        <v>0.83</v>
      </c>
      <c r="Q63" s="202">
        <v>0.37</v>
      </c>
      <c r="R63" s="202">
        <v>0.75</v>
      </c>
      <c r="S63" s="202">
        <v>0.47</v>
      </c>
      <c r="T63" s="202">
        <v>0</v>
      </c>
      <c r="U63" s="202">
        <v>2.5099999999999998</v>
      </c>
      <c r="V63" s="202">
        <v>0.37</v>
      </c>
      <c r="W63" s="202">
        <v>0.79</v>
      </c>
      <c r="X63" s="202">
        <v>2.63</v>
      </c>
      <c r="Y63" s="202">
        <v>0</v>
      </c>
      <c r="Z63" s="202">
        <v>4.96</v>
      </c>
      <c r="AA63" s="202">
        <v>1.6</v>
      </c>
      <c r="AB63" s="202">
        <v>0</v>
      </c>
      <c r="AC63" s="202">
        <v>20.350000000000001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30.81</v>
      </c>
      <c r="H64" s="202">
        <v>0</v>
      </c>
      <c r="I64" s="202">
        <v>9.6300000000000008</v>
      </c>
      <c r="J64" s="202">
        <v>28.88</v>
      </c>
      <c r="K64" s="202">
        <v>10.29</v>
      </c>
      <c r="L64" s="202">
        <v>0.38</v>
      </c>
      <c r="M64" s="202">
        <v>2.58</v>
      </c>
      <c r="N64" s="202">
        <v>2.11</v>
      </c>
      <c r="O64" s="202">
        <v>2.97</v>
      </c>
      <c r="P64" s="202">
        <v>0.83</v>
      </c>
      <c r="Q64" s="202">
        <v>0.37</v>
      </c>
      <c r="R64" s="202">
        <v>0.75</v>
      </c>
      <c r="S64" s="202">
        <v>0.47</v>
      </c>
      <c r="T64" s="202">
        <v>0</v>
      </c>
      <c r="U64" s="202">
        <v>2.5099999999999998</v>
      </c>
      <c r="V64" s="202">
        <v>0.37</v>
      </c>
      <c r="W64" s="202">
        <v>0.79</v>
      </c>
      <c r="X64" s="202">
        <v>2.63</v>
      </c>
      <c r="Y64" s="202">
        <v>0</v>
      </c>
      <c r="Z64" s="202">
        <v>4.96</v>
      </c>
      <c r="AA64" s="202">
        <v>1.25</v>
      </c>
      <c r="AB64" s="202">
        <v>0</v>
      </c>
      <c r="AC64" s="202">
        <v>20.350000000000001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30.81</v>
      </c>
      <c r="H65" s="202">
        <v>0</v>
      </c>
      <c r="I65" s="202">
        <v>9.6300000000000008</v>
      </c>
      <c r="J65" s="202">
        <v>28.88</v>
      </c>
      <c r="K65" s="202">
        <v>10.29</v>
      </c>
      <c r="L65" s="202">
        <v>0.38</v>
      </c>
      <c r="M65" s="202">
        <v>2.58</v>
      </c>
      <c r="N65" s="202">
        <v>2.11</v>
      </c>
      <c r="O65" s="202">
        <v>2.97</v>
      </c>
      <c r="P65" s="202">
        <v>0.83</v>
      </c>
      <c r="Q65" s="202">
        <v>0.37</v>
      </c>
      <c r="R65" s="202">
        <v>0.75</v>
      </c>
      <c r="S65" s="202">
        <v>0.47</v>
      </c>
      <c r="T65" s="202">
        <v>0</v>
      </c>
      <c r="U65" s="202">
        <v>2.5099999999999998</v>
      </c>
      <c r="V65" s="202">
        <v>0.37</v>
      </c>
      <c r="W65" s="202">
        <v>0.79</v>
      </c>
      <c r="X65" s="202">
        <v>2.63</v>
      </c>
      <c r="Y65" s="202">
        <v>0</v>
      </c>
      <c r="Z65" s="202">
        <v>4.96</v>
      </c>
      <c r="AA65" s="202">
        <v>1.25</v>
      </c>
      <c r="AB65" s="202">
        <v>0</v>
      </c>
      <c r="AC65" s="202">
        <v>20.350000000000001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30.81</v>
      </c>
      <c r="H66" s="202">
        <v>0</v>
      </c>
      <c r="I66" s="202">
        <v>9.6300000000000008</v>
      </c>
      <c r="J66" s="202">
        <v>28.88</v>
      </c>
      <c r="K66" s="202">
        <v>10.29</v>
      </c>
      <c r="L66" s="202">
        <v>0.38</v>
      </c>
      <c r="M66" s="202">
        <v>2.58</v>
      </c>
      <c r="N66" s="202">
        <v>2.11</v>
      </c>
      <c r="O66" s="202">
        <v>2.97</v>
      </c>
      <c r="P66" s="202">
        <v>0.83</v>
      </c>
      <c r="Q66" s="202">
        <v>0.37</v>
      </c>
      <c r="R66" s="202">
        <v>0.75</v>
      </c>
      <c r="S66" s="202">
        <v>0.47</v>
      </c>
      <c r="T66" s="202">
        <v>0</v>
      </c>
      <c r="U66" s="202">
        <v>2.5099999999999998</v>
      </c>
      <c r="V66" s="202">
        <v>0.37</v>
      </c>
      <c r="W66" s="202">
        <v>0.79</v>
      </c>
      <c r="X66" s="202">
        <v>2.63</v>
      </c>
      <c r="Y66" s="202">
        <v>0</v>
      </c>
      <c r="Z66" s="202">
        <v>4.95</v>
      </c>
      <c r="AA66" s="202">
        <v>1.6</v>
      </c>
      <c r="AB66" s="202">
        <v>0</v>
      </c>
      <c r="AC66" s="202">
        <v>20.350000000000001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30.81</v>
      </c>
      <c r="H67" s="202">
        <v>0</v>
      </c>
      <c r="I67" s="202">
        <v>9.6300000000000008</v>
      </c>
      <c r="J67" s="202">
        <v>28.88</v>
      </c>
      <c r="K67" s="202">
        <v>10.29</v>
      </c>
      <c r="L67" s="202">
        <v>0.38</v>
      </c>
      <c r="M67" s="202">
        <v>2.58</v>
      </c>
      <c r="N67" s="202">
        <v>2.11</v>
      </c>
      <c r="O67" s="202">
        <v>2.97</v>
      </c>
      <c r="P67" s="202">
        <v>0.83</v>
      </c>
      <c r="Q67" s="202">
        <v>0.37</v>
      </c>
      <c r="R67" s="202">
        <v>0.75</v>
      </c>
      <c r="S67" s="202">
        <v>0.47</v>
      </c>
      <c r="T67" s="202">
        <v>0</v>
      </c>
      <c r="U67" s="202">
        <v>2.5099999999999998</v>
      </c>
      <c r="V67" s="202">
        <v>0.37</v>
      </c>
      <c r="W67" s="202">
        <v>0.79</v>
      </c>
      <c r="X67" s="202">
        <v>2.63</v>
      </c>
      <c r="Y67" s="202">
        <v>0</v>
      </c>
      <c r="Z67" s="202">
        <v>4.96</v>
      </c>
      <c r="AA67" s="202">
        <v>1.6</v>
      </c>
      <c r="AB67" s="202">
        <v>0</v>
      </c>
      <c r="AC67" s="202">
        <v>20.350000000000001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30.81</v>
      </c>
      <c r="H68" s="202">
        <v>0</v>
      </c>
      <c r="I68" s="202">
        <v>9.6300000000000008</v>
      </c>
      <c r="J68" s="202">
        <v>28.88</v>
      </c>
      <c r="K68" s="202">
        <v>10.29</v>
      </c>
      <c r="L68" s="202">
        <v>0.38</v>
      </c>
      <c r="M68" s="202">
        <v>2.58</v>
      </c>
      <c r="N68" s="202">
        <v>2.11</v>
      </c>
      <c r="O68" s="202">
        <v>2.97</v>
      </c>
      <c r="P68" s="202">
        <v>0.83</v>
      </c>
      <c r="Q68" s="202">
        <v>0.37</v>
      </c>
      <c r="R68" s="202">
        <v>0.75</v>
      </c>
      <c r="S68" s="202">
        <v>0.47</v>
      </c>
      <c r="T68" s="202">
        <v>0</v>
      </c>
      <c r="U68" s="202">
        <v>2.5099999999999998</v>
      </c>
      <c r="V68" s="202">
        <v>0.37</v>
      </c>
      <c r="W68" s="202">
        <v>0.79</v>
      </c>
      <c r="X68" s="202">
        <v>2.63</v>
      </c>
      <c r="Y68" s="202">
        <v>0</v>
      </c>
      <c r="Z68" s="202">
        <v>4.96</v>
      </c>
      <c r="AA68" s="202">
        <v>1.6</v>
      </c>
      <c r="AB68" s="202">
        <v>0</v>
      </c>
      <c r="AC68" s="202">
        <v>20.350000000000001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30.81</v>
      </c>
      <c r="H69" s="202">
        <v>0</v>
      </c>
      <c r="I69" s="202">
        <v>9.6300000000000008</v>
      </c>
      <c r="J69" s="202">
        <v>28.88</v>
      </c>
      <c r="K69" s="202">
        <v>10.29</v>
      </c>
      <c r="L69" s="202">
        <v>0.38</v>
      </c>
      <c r="M69" s="202">
        <v>2.58</v>
      </c>
      <c r="N69" s="202">
        <v>2.11</v>
      </c>
      <c r="O69" s="202">
        <v>2.97</v>
      </c>
      <c r="P69" s="202">
        <v>0.83</v>
      </c>
      <c r="Q69" s="202">
        <v>0.37</v>
      </c>
      <c r="R69" s="202">
        <v>0.75</v>
      </c>
      <c r="S69" s="202">
        <v>0.47</v>
      </c>
      <c r="T69" s="202">
        <v>0</v>
      </c>
      <c r="U69" s="202">
        <v>2.5099999999999998</v>
      </c>
      <c r="V69" s="202">
        <v>0.37</v>
      </c>
      <c r="W69" s="202">
        <v>0.79</v>
      </c>
      <c r="X69" s="202">
        <v>2.63</v>
      </c>
      <c r="Y69" s="202">
        <v>0</v>
      </c>
      <c r="Z69" s="202">
        <v>4.96</v>
      </c>
      <c r="AA69" s="202">
        <v>1.6</v>
      </c>
      <c r="AB69" s="202">
        <v>0</v>
      </c>
      <c r="AC69" s="202">
        <v>20.350000000000001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30.81</v>
      </c>
      <c r="H70" s="202">
        <v>0</v>
      </c>
      <c r="I70" s="202">
        <v>9.6300000000000008</v>
      </c>
      <c r="J70" s="202">
        <v>28.88</v>
      </c>
      <c r="K70" s="202">
        <v>10.29</v>
      </c>
      <c r="L70" s="202">
        <v>0.38</v>
      </c>
      <c r="M70" s="202">
        <v>2.58</v>
      </c>
      <c r="N70" s="202">
        <v>2.11</v>
      </c>
      <c r="O70" s="202">
        <v>2.97</v>
      </c>
      <c r="P70" s="202">
        <v>0.83</v>
      </c>
      <c r="Q70" s="202">
        <v>0.37</v>
      </c>
      <c r="R70" s="202">
        <v>0.75</v>
      </c>
      <c r="S70" s="202">
        <v>0.47</v>
      </c>
      <c r="T70" s="202">
        <v>0</v>
      </c>
      <c r="U70" s="202">
        <v>2.5099999999999998</v>
      </c>
      <c r="V70" s="202">
        <v>0.37</v>
      </c>
      <c r="W70" s="202">
        <v>0.79</v>
      </c>
      <c r="X70" s="202">
        <v>2.63</v>
      </c>
      <c r="Y70" s="202">
        <v>0</v>
      </c>
      <c r="Z70" s="202">
        <v>4.96</v>
      </c>
      <c r="AA70" s="202">
        <v>1.6</v>
      </c>
      <c r="AB70" s="202">
        <v>0</v>
      </c>
      <c r="AC70" s="202">
        <v>20.350000000000001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30.81</v>
      </c>
      <c r="H71" s="202">
        <v>0</v>
      </c>
      <c r="I71" s="202">
        <v>9.6300000000000008</v>
      </c>
      <c r="J71" s="202">
        <v>28.88</v>
      </c>
      <c r="K71" s="202">
        <v>20.170000000000002</v>
      </c>
      <c r="L71" s="202">
        <v>0.38</v>
      </c>
      <c r="M71" s="202">
        <v>2.58</v>
      </c>
      <c r="N71" s="202">
        <v>2.11</v>
      </c>
      <c r="O71" s="202">
        <v>2.97</v>
      </c>
      <c r="P71" s="202">
        <v>0.83</v>
      </c>
      <c r="Q71" s="202">
        <v>0.37</v>
      </c>
      <c r="R71" s="202">
        <v>0.75</v>
      </c>
      <c r="S71" s="202">
        <v>0.71</v>
      </c>
      <c r="T71" s="202">
        <v>0</v>
      </c>
      <c r="U71" s="202">
        <v>2.5099999999999998</v>
      </c>
      <c r="V71" s="202">
        <v>0.37</v>
      </c>
      <c r="W71" s="202">
        <v>0.79</v>
      </c>
      <c r="X71" s="202">
        <v>2.63</v>
      </c>
      <c r="Y71" s="202">
        <v>0</v>
      </c>
      <c r="Z71" s="202">
        <v>4.96</v>
      </c>
      <c r="AA71" s="202">
        <v>1.6</v>
      </c>
      <c r="AB71" s="202">
        <v>0</v>
      </c>
      <c r="AC71" s="202">
        <v>20.350000000000001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30.81</v>
      </c>
      <c r="H72" s="202">
        <v>0</v>
      </c>
      <c r="I72" s="202">
        <v>9.6300000000000008</v>
      </c>
      <c r="J72" s="202">
        <v>28.88</v>
      </c>
      <c r="K72" s="202">
        <v>20.170000000000002</v>
      </c>
      <c r="L72" s="202">
        <v>0.38</v>
      </c>
      <c r="M72" s="202">
        <v>2.58</v>
      </c>
      <c r="N72" s="202">
        <v>2.11</v>
      </c>
      <c r="O72" s="202">
        <v>2.97</v>
      </c>
      <c r="P72" s="202">
        <v>0.83</v>
      </c>
      <c r="Q72" s="202">
        <v>0.37</v>
      </c>
      <c r="R72" s="202">
        <v>0.75</v>
      </c>
      <c r="S72" s="202">
        <v>0.47</v>
      </c>
      <c r="T72" s="202">
        <v>0</v>
      </c>
      <c r="U72" s="202">
        <v>2.5099999999999998</v>
      </c>
      <c r="V72" s="202">
        <v>0.37</v>
      </c>
      <c r="W72" s="202">
        <v>0.79</v>
      </c>
      <c r="X72" s="202">
        <v>2.63</v>
      </c>
      <c r="Y72" s="202">
        <v>0</v>
      </c>
      <c r="Z72" s="202">
        <v>4.96</v>
      </c>
      <c r="AA72" s="202">
        <v>1.6</v>
      </c>
      <c r="AB72" s="202">
        <v>0</v>
      </c>
      <c r="AC72" s="202">
        <v>19.97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30.81</v>
      </c>
      <c r="H73" s="202">
        <v>0</v>
      </c>
      <c r="I73" s="202">
        <v>9.6300000000000008</v>
      </c>
      <c r="J73" s="202">
        <v>28.88</v>
      </c>
      <c r="K73" s="202">
        <v>31.51</v>
      </c>
      <c r="L73" s="202">
        <v>1.01</v>
      </c>
      <c r="M73" s="202">
        <v>2.58</v>
      </c>
      <c r="N73" s="202">
        <v>2.11</v>
      </c>
      <c r="O73" s="202">
        <v>2.97</v>
      </c>
      <c r="P73" s="202">
        <v>0.72</v>
      </c>
      <c r="Q73" s="202">
        <v>0.37</v>
      </c>
      <c r="R73" s="202">
        <v>0.75</v>
      </c>
      <c r="S73" s="202">
        <v>0.47</v>
      </c>
      <c r="T73" s="202">
        <v>0</v>
      </c>
      <c r="U73" s="202">
        <v>2.5099999999999998</v>
      </c>
      <c r="V73" s="202">
        <v>0.37</v>
      </c>
      <c r="W73" s="202">
        <v>0.79</v>
      </c>
      <c r="X73" s="202">
        <v>2.63</v>
      </c>
      <c r="Y73" s="202">
        <v>0</v>
      </c>
      <c r="Z73" s="202">
        <v>4.96</v>
      </c>
      <c r="AA73" s="202">
        <v>1.6</v>
      </c>
      <c r="AB73" s="202">
        <v>0</v>
      </c>
      <c r="AC73" s="202">
        <v>19.97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21.22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30.81</v>
      </c>
      <c r="H74" s="202">
        <v>0</v>
      </c>
      <c r="I74" s="202">
        <v>9.6300000000000008</v>
      </c>
      <c r="J74" s="202">
        <v>28.88</v>
      </c>
      <c r="K74" s="202">
        <v>14.91</v>
      </c>
      <c r="L74" s="202">
        <v>0.27</v>
      </c>
      <c r="M74" s="202">
        <v>2.58</v>
      </c>
      <c r="N74" s="202">
        <v>2.11</v>
      </c>
      <c r="O74" s="202">
        <v>2.97</v>
      </c>
      <c r="P74" s="202">
        <v>0.72</v>
      </c>
      <c r="Q74" s="202">
        <v>0.37</v>
      </c>
      <c r="R74" s="202">
        <v>0.75</v>
      </c>
      <c r="S74" s="202">
        <v>0.47</v>
      </c>
      <c r="T74" s="202">
        <v>0</v>
      </c>
      <c r="U74" s="202">
        <v>2.5099999999999998</v>
      </c>
      <c r="V74" s="202">
        <v>0.37</v>
      </c>
      <c r="W74" s="202">
        <v>0.79</v>
      </c>
      <c r="X74" s="202">
        <v>2.63</v>
      </c>
      <c r="Y74" s="202">
        <v>0</v>
      </c>
      <c r="Z74" s="202">
        <v>4.96</v>
      </c>
      <c r="AA74" s="202">
        <v>1.6</v>
      </c>
      <c r="AB74" s="202">
        <v>0</v>
      </c>
      <c r="AC74" s="202">
        <v>19.97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24.61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30.81</v>
      </c>
      <c r="H75" s="202">
        <v>0</v>
      </c>
      <c r="I75" s="202">
        <v>9.6300000000000008</v>
      </c>
      <c r="J75" s="202">
        <v>28.88</v>
      </c>
      <c r="K75" s="202">
        <v>14.91</v>
      </c>
      <c r="L75" s="202">
        <v>0.27</v>
      </c>
      <c r="M75" s="202">
        <v>2.58</v>
      </c>
      <c r="N75" s="202">
        <v>2.11</v>
      </c>
      <c r="O75" s="202">
        <v>2.97</v>
      </c>
      <c r="P75" s="202">
        <v>0.72</v>
      </c>
      <c r="Q75" s="202">
        <v>0.37</v>
      </c>
      <c r="R75" s="202">
        <v>0.75</v>
      </c>
      <c r="S75" s="202">
        <v>0.47</v>
      </c>
      <c r="T75" s="202">
        <v>0</v>
      </c>
      <c r="U75" s="202">
        <v>2.5099999999999998</v>
      </c>
      <c r="V75" s="202">
        <v>0.37</v>
      </c>
      <c r="W75" s="202">
        <v>0.79</v>
      </c>
      <c r="X75" s="202">
        <v>2.63</v>
      </c>
      <c r="Y75" s="202">
        <v>0</v>
      </c>
      <c r="Z75" s="202">
        <v>4.96</v>
      </c>
      <c r="AA75" s="202">
        <v>1.6</v>
      </c>
      <c r="AB75" s="202">
        <v>0</v>
      </c>
      <c r="AC75" s="202">
        <v>19.59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24.61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30.81</v>
      </c>
      <c r="H76" s="202">
        <v>0</v>
      </c>
      <c r="I76" s="202">
        <v>9.6300000000000008</v>
      </c>
      <c r="J76" s="202">
        <v>28.88</v>
      </c>
      <c r="K76" s="202">
        <v>14.91</v>
      </c>
      <c r="L76" s="202">
        <v>0.27</v>
      </c>
      <c r="M76" s="202">
        <v>2.58</v>
      </c>
      <c r="N76" s="202">
        <v>2.11</v>
      </c>
      <c r="O76" s="202">
        <v>2.97</v>
      </c>
      <c r="P76" s="202">
        <v>0.72</v>
      </c>
      <c r="Q76" s="202">
        <v>0.37</v>
      </c>
      <c r="R76" s="202">
        <v>0.75</v>
      </c>
      <c r="S76" s="202">
        <v>0.47</v>
      </c>
      <c r="T76" s="202">
        <v>0</v>
      </c>
      <c r="U76" s="202">
        <v>2.5099999999999998</v>
      </c>
      <c r="V76" s="202">
        <v>0.37</v>
      </c>
      <c r="W76" s="202">
        <v>0.79</v>
      </c>
      <c r="X76" s="202">
        <v>2.63</v>
      </c>
      <c r="Y76" s="202">
        <v>0</v>
      </c>
      <c r="Z76" s="202">
        <v>4.96</v>
      </c>
      <c r="AA76" s="202">
        <v>1.6</v>
      </c>
      <c r="AB76" s="202">
        <v>0</v>
      </c>
      <c r="AC76" s="202">
        <v>19.59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24.61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30.81</v>
      </c>
      <c r="H77" s="202">
        <v>0</v>
      </c>
      <c r="I77" s="202">
        <v>9.6300000000000008</v>
      </c>
      <c r="J77" s="202">
        <v>28.88</v>
      </c>
      <c r="K77" s="202">
        <v>48.49</v>
      </c>
      <c r="L77" s="202">
        <v>0.27</v>
      </c>
      <c r="M77" s="202">
        <v>2.58</v>
      </c>
      <c r="N77" s="202">
        <v>2.11</v>
      </c>
      <c r="O77" s="202">
        <v>2.97</v>
      </c>
      <c r="P77" s="202">
        <v>0.72</v>
      </c>
      <c r="Q77" s="202">
        <v>0.37</v>
      </c>
      <c r="R77" s="202">
        <v>0.75</v>
      </c>
      <c r="S77" s="202">
        <v>0.47</v>
      </c>
      <c r="T77" s="202">
        <v>0</v>
      </c>
      <c r="U77" s="202">
        <v>2.5099999999999998</v>
      </c>
      <c r="V77" s="202">
        <v>0.37</v>
      </c>
      <c r="W77" s="202">
        <v>0.79</v>
      </c>
      <c r="X77" s="202">
        <v>2.63</v>
      </c>
      <c r="Y77" s="202">
        <v>0</v>
      </c>
      <c r="Z77" s="202">
        <v>4.96</v>
      </c>
      <c r="AA77" s="202">
        <v>1.6</v>
      </c>
      <c r="AB77" s="202">
        <v>0</v>
      </c>
      <c r="AC77" s="202">
        <v>19.59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24.61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30.81</v>
      </c>
      <c r="H78" s="202">
        <v>0</v>
      </c>
      <c r="I78" s="202">
        <v>9.6300000000000008</v>
      </c>
      <c r="J78" s="202">
        <v>28.88</v>
      </c>
      <c r="K78" s="202">
        <v>53.29</v>
      </c>
      <c r="L78" s="202">
        <v>0.27</v>
      </c>
      <c r="M78" s="202">
        <v>2.58</v>
      </c>
      <c r="N78" s="202">
        <v>2.11</v>
      </c>
      <c r="O78" s="202">
        <v>2.97</v>
      </c>
      <c r="P78" s="202">
        <v>0.72</v>
      </c>
      <c r="Q78" s="202">
        <v>0.37</v>
      </c>
      <c r="R78" s="202">
        <v>0.75</v>
      </c>
      <c r="S78" s="202">
        <v>0.47</v>
      </c>
      <c r="T78" s="202">
        <v>0</v>
      </c>
      <c r="U78" s="202">
        <v>2.5099999999999998</v>
      </c>
      <c r="V78" s="202">
        <v>0.37</v>
      </c>
      <c r="W78" s="202">
        <v>0.79</v>
      </c>
      <c r="X78" s="202">
        <v>2.63</v>
      </c>
      <c r="Y78" s="202">
        <v>0</v>
      </c>
      <c r="Z78" s="202">
        <v>4.96</v>
      </c>
      <c r="AA78" s="202">
        <v>1.6</v>
      </c>
      <c r="AB78" s="202">
        <v>0</v>
      </c>
      <c r="AC78" s="202">
        <v>19.59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24.61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77.28</v>
      </c>
      <c r="L79" s="202">
        <v>0.27</v>
      </c>
      <c r="M79" s="202">
        <v>2.58</v>
      </c>
      <c r="N79" s="202">
        <v>2.11</v>
      </c>
      <c r="O79" s="202">
        <v>2.97</v>
      </c>
      <c r="P79" s="202">
        <v>0.72</v>
      </c>
      <c r="Q79" s="202">
        <v>0.37</v>
      </c>
      <c r="R79" s="202">
        <v>0.75</v>
      </c>
      <c r="S79" s="202">
        <v>0.47</v>
      </c>
      <c r="T79" s="202">
        <v>0</v>
      </c>
      <c r="U79" s="202">
        <v>2.5099999999999998</v>
      </c>
      <c r="V79" s="202">
        <v>0.37</v>
      </c>
      <c r="W79" s="202">
        <v>0.79</v>
      </c>
      <c r="X79" s="202">
        <v>2.63</v>
      </c>
      <c r="Y79" s="202">
        <v>0</v>
      </c>
      <c r="Z79" s="202">
        <v>4.96</v>
      </c>
      <c r="AA79" s="202">
        <v>1.6</v>
      </c>
      <c r="AB79" s="202">
        <v>0</v>
      </c>
      <c r="AC79" s="202">
        <v>19.59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19.5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96.47</v>
      </c>
      <c r="L80" s="202">
        <v>0.25</v>
      </c>
      <c r="M80" s="202">
        <v>2.58</v>
      </c>
      <c r="N80" s="202">
        <v>2.11</v>
      </c>
      <c r="O80" s="202">
        <v>2.97</v>
      </c>
      <c r="P80" s="202">
        <v>0.72</v>
      </c>
      <c r="Q80" s="202">
        <v>0.37</v>
      </c>
      <c r="R80" s="202">
        <v>0.75</v>
      </c>
      <c r="S80" s="202">
        <v>0.47</v>
      </c>
      <c r="T80" s="202">
        <v>0</v>
      </c>
      <c r="U80" s="202">
        <v>2.5099999999999998</v>
      </c>
      <c r="V80" s="202">
        <v>0.37</v>
      </c>
      <c r="W80" s="202">
        <v>0.79</v>
      </c>
      <c r="X80" s="202">
        <v>2.63</v>
      </c>
      <c r="Y80" s="202">
        <v>0</v>
      </c>
      <c r="Z80" s="202">
        <v>4.96</v>
      </c>
      <c r="AA80" s="202">
        <v>1.6</v>
      </c>
      <c r="AB80" s="202">
        <v>0</v>
      </c>
      <c r="AC80" s="202">
        <v>19.59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19.5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91.67</v>
      </c>
      <c r="L81" s="202">
        <v>0.38</v>
      </c>
      <c r="M81" s="202">
        <v>2.58</v>
      </c>
      <c r="N81" s="202">
        <v>2.11</v>
      </c>
      <c r="O81" s="202">
        <v>2.97</v>
      </c>
      <c r="P81" s="202">
        <v>0.72</v>
      </c>
      <c r="Q81" s="202">
        <v>0.37</v>
      </c>
      <c r="R81" s="202">
        <v>0.75</v>
      </c>
      <c r="S81" s="202">
        <v>0.47</v>
      </c>
      <c r="T81" s="202">
        <v>0</v>
      </c>
      <c r="U81" s="202">
        <v>2.5099999999999998</v>
      </c>
      <c r="V81" s="202">
        <v>0.35</v>
      </c>
      <c r="W81" s="202">
        <v>0.79</v>
      </c>
      <c r="X81" s="202">
        <v>2.63</v>
      </c>
      <c r="Y81" s="202">
        <v>0</v>
      </c>
      <c r="Z81" s="202">
        <v>3.57</v>
      </c>
      <c r="AA81" s="202">
        <v>1.1200000000000001</v>
      </c>
      <c r="AB81" s="202">
        <v>0</v>
      </c>
      <c r="AC81" s="202">
        <v>19.59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19.5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91.67</v>
      </c>
      <c r="L82" s="202">
        <v>0.38</v>
      </c>
      <c r="M82" s="202">
        <v>2.58</v>
      </c>
      <c r="N82" s="202">
        <v>2.11</v>
      </c>
      <c r="O82" s="202">
        <v>2.97</v>
      </c>
      <c r="P82" s="202">
        <v>0.72</v>
      </c>
      <c r="Q82" s="202">
        <v>0.37</v>
      </c>
      <c r="R82" s="202">
        <v>0.75</v>
      </c>
      <c r="S82" s="202">
        <v>0.47</v>
      </c>
      <c r="T82" s="202">
        <v>0</v>
      </c>
      <c r="U82" s="202">
        <v>2.5099999999999998</v>
      </c>
      <c r="V82" s="202">
        <v>0.35</v>
      </c>
      <c r="W82" s="202">
        <v>0.79</v>
      </c>
      <c r="X82" s="202">
        <v>2.63</v>
      </c>
      <c r="Y82" s="202">
        <v>0</v>
      </c>
      <c r="Z82" s="202">
        <v>3.57</v>
      </c>
      <c r="AA82" s="202">
        <v>1.1200000000000001</v>
      </c>
      <c r="AB82" s="202">
        <v>0</v>
      </c>
      <c r="AC82" s="202">
        <v>19.59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19.5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53.29</v>
      </c>
      <c r="L83" s="202">
        <v>0.38</v>
      </c>
      <c r="M83" s="202">
        <v>2.58</v>
      </c>
      <c r="N83" s="202">
        <v>2.11</v>
      </c>
      <c r="O83" s="202">
        <v>2.97</v>
      </c>
      <c r="P83" s="202">
        <v>0.72</v>
      </c>
      <c r="Q83" s="202">
        <v>0</v>
      </c>
      <c r="R83" s="202">
        <v>0.19</v>
      </c>
      <c r="S83" s="202">
        <v>0</v>
      </c>
      <c r="T83" s="202">
        <v>0</v>
      </c>
      <c r="U83" s="202">
        <v>2.5099999999999998</v>
      </c>
      <c r="V83" s="202">
        <v>0</v>
      </c>
      <c r="W83" s="202">
        <v>0.79</v>
      </c>
      <c r="X83" s="202">
        <v>2.63</v>
      </c>
      <c r="Y83" s="202">
        <v>0</v>
      </c>
      <c r="Z83" s="202">
        <v>4.96</v>
      </c>
      <c r="AA83" s="202">
        <v>1.6</v>
      </c>
      <c r="AB83" s="202">
        <v>0</v>
      </c>
      <c r="AC83" s="202">
        <v>19.190000000000001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19.5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53.29</v>
      </c>
      <c r="L84" s="202">
        <v>0.38</v>
      </c>
      <c r="M84" s="202">
        <v>2.58</v>
      </c>
      <c r="N84" s="202">
        <v>2.11</v>
      </c>
      <c r="O84" s="202">
        <v>2.97</v>
      </c>
      <c r="P84" s="202">
        <v>0.72</v>
      </c>
      <c r="Q84" s="202">
        <v>0.27</v>
      </c>
      <c r="R84" s="202">
        <v>0.75</v>
      </c>
      <c r="S84" s="202">
        <v>0.47</v>
      </c>
      <c r="T84" s="202">
        <v>0</v>
      </c>
      <c r="U84" s="202">
        <v>2.5099999999999998</v>
      </c>
      <c r="V84" s="202">
        <v>0</v>
      </c>
      <c r="W84" s="202">
        <v>0.79</v>
      </c>
      <c r="X84" s="202">
        <v>2.63</v>
      </c>
      <c r="Y84" s="202">
        <v>0</v>
      </c>
      <c r="Z84" s="202">
        <v>4.96</v>
      </c>
      <c r="AA84" s="202">
        <v>1.6</v>
      </c>
      <c r="AB84" s="202">
        <v>0</v>
      </c>
      <c r="AC84" s="202">
        <v>19.190000000000001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19.5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38.9</v>
      </c>
      <c r="L85" s="202">
        <v>0.38</v>
      </c>
      <c r="M85" s="202">
        <v>2.58</v>
      </c>
      <c r="N85" s="202">
        <v>2.11</v>
      </c>
      <c r="O85" s="202">
        <v>2.97</v>
      </c>
      <c r="P85" s="202">
        <v>0.72</v>
      </c>
      <c r="Q85" s="202">
        <v>0.37</v>
      </c>
      <c r="R85" s="202">
        <v>0.75</v>
      </c>
      <c r="S85" s="202">
        <v>0.47</v>
      </c>
      <c r="T85" s="202">
        <v>0</v>
      </c>
      <c r="U85" s="202">
        <v>2.5099999999999998</v>
      </c>
      <c r="V85" s="202">
        <v>0</v>
      </c>
      <c r="W85" s="202">
        <v>0.79</v>
      </c>
      <c r="X85" s="202">
        <v>2.63</v>
      </c>
      <c r="Y85" s="202">
        <v>0</v>
      </c>
      <c r="Z85" s="202">
        <v>4.96</v>
      </c>
      <c r="AA85" s="202">
        <v>1.6</v>
      </c>
      <c r="AB85" s="202">
        <v>0</v>
      </c>
      <c r="AC85" s="202">
        <v>19.190000000000001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19.5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48.94</v>
      </c>
      <c r="L86" s="202">
        <v>0.38</v>
      </c>
      <c r="M86" s="202">
        <v>2.58</v>
      </c>
      <c r="N86" s="202">
        <v>2.11</v>
      </c>
      <c r="O86" s="202">
        <v>2.97</v>
      </c>
      <c r="P86" s="202">
        <v>0.72</v>
      </c>
      <c r="Q86" s="202">
        <v>0.37</v>
      </c>
      <c r="R86" s="202">
        <v>0.75</v>
      </c>
      <c r="S86" s="202">
        <v>0.47</v>
      </c>
      <c r="T86" s="202">
        <v>0</v>
      </c>
      <c r="U86" s="202">
        <v>2.5099999999999998</v>
      </c>
      <c r="V86" s="202">
        <v>0</v>
      </c>
      <c r="W86" s="202">
        <v>0.79</v>
      </c>
      <c r="X86" s="202">
        <v>2.63</v>
      </c>
      <c r="Y86" s="202">
        <v>0</v>
      </c>
      <c r="Z86" s="202">
        <v>4.96</v>
      </c>
      <c r="AA86" s="202">
        <v>1.6</v>
      </c>
      <c r="AB86" s="202">
        <v>0</v>
      </c>
      <c r="AC86" s="202">
        <v>19.190000000000001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19.5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72.48</v>
      </c>
      <c r="L87" s="202">
        <v>0.38</v>
      </c>
      <c r="M87" s="202">
        <v>2.58</v>
      </c>
      <c r="N87" s="202">
        <v>2.11</v>
      </c>
      <c r="O87" s="202">
        <v>2.97</v>
      </c>
      <c r="P87" s="202">
        <v>0.72</v>
      </c>
      <c r="Q87" s="202">
        <v>0.37</v>
      </c>
      <c r="R87" s="202">
        <v>0.75</v>
      </c>
      <c r="S87" s="202">
        <v>0.47</v>
      </c>
      <c r="T87" s="202">
        <v>0</v>
      </c>
      <c r="U87" s="202">
        <v>2.5099999999999998</v>
      </c>
      <c r="V87" s="202">
        <v>0</v>
      </c>
      <c r="W87" s="202">
        <v>0.79</v>
      </c>
      <c r="X87" s="202">
        <v>2.63</v>
      </c>
      <c r="Y87" s="202">
        <v>0</v>
      </c>
      <c r="Z87" s="202">
        <v>4.96</v>
      </c>
      <c r="AA87" s="202">
        <v>1.6</v>
      </c>
      <c r="AB87" s="202">
        <v>0</v>
      </c>
      <c r="AC87" s="202">
        <v>19.190000000000001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15.85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72.48</v>
      </c>
      <c r="L88" s="202">
        <v>0.38</v>
      </c>
      <c r="M88" s="202">
        <v>2.58</v>
      </c>
      <c r="N88" s="202">
        <v>2.11</v>
      </c>
      <c r="O88" s="202">
        <v>2.97</v>
      </c>
      <c r="P88" s="202">
        <v>0.72</v>
      </c>
      <c r="Q88" s="202">
        <v>0.37</v>
      </c>
      <c r="R88" s="202">
        <v>0.75</v>
      </c>
      <c r="S88" s="202">
        <v>0.47</v>
      </c>
      <c r="T88" s="202">
        <v>0</v>
      </c>
      <c r="U88" s="202">
        <v>2.5099999999999998</v>
      </c>
      <c r="V88" s="202">
        <v>0</v>
      </c>
      <c r="W88" s="202">
        <v>0.79</v>
      </c>
      <c r="X88" s="202">
        <v>2.63</v>
      </c>
      <c r="Y88" s="202">
        <v>0</v>
      </c>
      <c r="Z88" s="202">
        <v>4.96</v>
      </c>
      <c r="AA88" s="202">
        <v>1.6</v>
      </c>
      <c r="AB88" s="202">
        <v>0</v>
      </c>
      <c r="AC88" s="202">
        <v>19.190000000000001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15.85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67.69</v>
      </c>
      <c r="L89" s="202">
        <v>0.38</v>
      </c>
      <c r="M89" s="202">
        <v>2.58</v>
      </c>
      <c r="N89" s="202">
        <v>2.11</v>
      </c>
      <c r="O89" s="202">
        <v>2.97</v>
      </c>
      <c r="P89" s="202">
        <v>0.71</v>
      </c>
      <c r="Q89" s="202">
        <v>0.37</v>
      </c>
      <c r="R89" s="202">
        <v>0.75</v>
      </c>
      <c r="S89" s="202">
        <v>0.47</v>
      </c>
      <c r="T89" s="202">
        <v>0</v>
      </c>
      <c r="U89" s="202">
        <v>2.5099999999999998</v>
      </c>
      <c r="V89" s="202">
        <v>0</v>
      </c>
      <c r="W89" s="202">
        <v>0.79</v>
      </c>
      <c r="X89" s="202">
        <v>2.63</v>
      </c>
      <c r="Y89" s="202">
        <v>0</v>
      </c>
      <c r="Z89" s="202">
        <v>4.96</v>
      </c>
      <c r="AA89" s="202">
        <v>1.6</v>
      </c>
      <c r="AB89" s="202">
        <v>0</v>
      </c>
      <c r="AC89" s="202">
        <v>19.190000000000001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15.85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53.29</v>
      </c>
      <c r="L90" s="202">
        <v>0.38</v>
      </c>
      <c r="M90" s="202">
        <v>2.58</v>
      </c>
      <c r="N90" s="202">
        <v>2.11</v>
      </c>
      <c r="O90" s="202">
        <v>2.97</v>
      </c>
      <c r="P90" s="202">
        <v>0.71</v>
      </c>
      <c r="Q90" s="202">
        <v>0.37</v>
      </c>
      <c r="R90" s="202">
        <v>0.75</v>
      </c>
      <c r="S90" s="202">
        <v>0.47</v>
      </c>
      <c r="T90" s="202">
        <v>0</v>
      </c>
      <c r="U90" s="202">
        <v>2.5099999999999998</v>
      </c>
      <c r="V90" s="202">
        <v>0</v>
      </c>
      <c r="W90" s="202">
        <v>0.79</v>
      </c>
      <c r="X90" s="202">
        <v>2.63</v>
      </c>
      <c r="Y90" s="202">
        <v>0</v>
      </c>
      <c r="Z90" s="202">
        <v>4.96</v>
      </c>
      <c r="AA90" s="202">
        <v>1.6</v>
      </c>
      <c r="AB90" s="202">
        <v>0</v>
      </c>
      <c r="AC90" s="202">
        <v>19.190000000000001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15.85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32.94</v>
      </c>
      <c r="L91" s="202">
        <v>0.38</v>
      </c>
      <c r="M91" s="202">
        <v>2.58</v>
      </c>
      <c r="N91" s="202">
        <v>2.11</v>
      </c>
      <c r="O91" s="202">
        <v>2.97</v>
      </c>
      <c r="P91" s="202">
        <v>0.71</v>
      </c>
      <c r="Q91" s="202">
        <v>0.37</v>
      </c>
      <c r="R91" s="202">
        <v>0.75</v>
      </c>
      <c r="S91" s="202">
        <v>0.47</v>
      </c>
      <c r="T91" s="202">
        <v>0</v>
      </c>
      <c r="U91" s="202">
        <v>2.5099999999999998</v>
      </c>
      <c r="V91" s="202">
        <v>0</v>
      </c>
      <c r="W91" s="202">
        <v>0.79</v>
      </c>
      <c r="X91" s="202">
        <v>2.63</v>
      </c>
      <c r="Y91" s="202">
        <v>0</v>
      </c>
      <c r="Z91" s="202">
        <v>4.96</v>
      </c>
      <c r="AA91" s="202">
        <v>1.6</v>
      </c>
      <c r="AB91" s="202">
        <v>0</v>
      </c>
      <c r="AC91" s="202">
        <v>19.190000000000001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19.41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10.29</v>
      </c>
      <c r="L92" s="202">
        <v>0.38</v>
      </c>
      <c r="M92" s="202">
        <v>2.58</v>
      </c>
      <c r="N92" s="202">
        <v>2.11</v>
      </c>
      <c r="O92" s="202">
        <v>2.97</v>
      </c>
      <c r="P92" s="202">
        <v>0.71</v>
      </c>
      <c r="Q92" s="202">
        <v>0.37</v>
      </c>
      <c r="R92" s="202">
        <v>0.75</v>
      </c>
      <c r="S92" s="202">
        <v>0.47</v>
      </c>
      <c r="T92" s="202">
        <v>0</v>
      </c>
      <c r="U92" s="202">
        <v>2.5099999999999998</v>
      </c>
      <c r="V92" s="202">
        <v>0</v>
      </c>
      <c r="W92" s="202">
        <v>0.79</v>
      </c>
      <c r="X92" s="202">
        <v>2.63</v>
      </c>
      <c r="Y92" s="202">
        <v>0</v>
      </c>
      <c r="Z92" s="202">
        <v>4.96</v>
      </c>
      <c r="AA92" s="202">
        <v>1.6</v>
      </c>
      <c r="AB92" s="202">
        <v>0</v>
      </c>
      <c r="AC92" s="202">
        <v>19.190000000000001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19.41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0</v>
      </c>
      <c r="L93" s="202">
        <v>0.38</v>
      </c>
      <c r="M93" s="202">
        <v>2.58</v>
      </c>
      <c r="N93" s="202">
        <v>2.11</v>
      </c>
      <c r="O93" s="202">
        <v>2.97</v>
      </c>
      <c r="P93" s="202">
        <v>0.71</v>
      </c>
      <c r="Q93" s="202">
        <v>0.37</v>
      </c>
      <c r="R93" s="202">
        <v>0.75</v>
      </c>
      <c r="S93" s="202">
        <v>0.47</v>
      </c>
      <c r="T93" s="202">
        <v>0</v>
      </c>
      <c r="U93" s="202">
        <v>2.5099999999999998</v>
      </c>
      <c r="V93" s="202">
        <v>0</v>
      </c>
      <c r="W93" s="202">
        <v>0.79</v>
      </c>
      <c r="X93" s="202">
        <v>2.63</v>
      </c>
      <c r="Y93" s="202">
        <v>0</v>
      </c>
      <c r="Z93" s="202">
        <v>4.96</v>
      </c>
      <c r="AA93" s="202">
        <v>1.6</v>
      </c>
      <c r="AB93" s="202">
        <v>0</v>
      </c>
      <c r="AC93" s="202">
        <v>19.190000000000001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10.29</v>
      </c>
      <c r="L94" s="202">
        <v>0.38</v>
      </c>
      <c r="M94" s="202">
        <v>2.58</v>
      </c>
      <c r="N94" s="202">
        <v>2.11</v>
      </c>
      <c r="O94" s="202">
        <v>2.97</v>
      </c>
      <c r="P94" s="202">
        <v>0.71</v>
      </c>
      <c r="Q94" s="202">
        <v>0.37</v>
      </c>
      <c r="R94" s="202">
        <v>0.75</v>
      </c>
      <c r="S94" s="202">
        <v>0.47</v>
      </c>
      <c r="T94" s="202">
        <v>0</v>
      </c>
      <c r="U94" s="202">
        <v>2.5099999999999998</v>
      </c>
      <c r="V94" s="202">
        <v>0</v>
      </c>
      <c r="W94" s="202">
        <v>0.79</v>
      </c>
      <c r="X94" s="202">
        <v>2.63</v>
      </c>
      <c r="Y94" s="202">
        <v>0</v>
      </c>
      <c r="Z94" s="202">
        <v>4.96</v>
      </c>
      <c r="AA94" s="202">
        <v>1.6</v>
      </c>
      <c r="AB94" s="202">
        <v>0</v>
      </c>
      <c r="AC94" s="202">
        <v>19.190000000000001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10.29</v>
      </c>
      <c r="L95" s="202">
        <v>0.38</v>
      </c>
      <c r="M95" s="202">
        <v>2.58</v>
      </c>
      <c r="N95" s="202">
        <v>2.11</v>
      </c>
      <c r="O95" s="202">
        <v>2.97</v>
      </c>
      <c r="P95" s="202">
        <v>0.71</v>
      </c>
      <c r="Q95" s="202">
        <v>0.37</v>
      </c>
      <c r="R95" s="202">
        <v>0.75</v>
      </c>
      <c r="S95" s="202">
        <v>0.47</v>
      </c>
      <c r="T95" s="202">
        <v>0</v>
      </c>
      <c r="U95" s="202">
        <v>2.5099999999999998</v>
      </c>
      <c r="V95" s="202">
        <v>0</v>
      </c>
      <c r="W95" s="202">
        <v>0.79</v>
      </c>
      <c r="X95" s="202">
        <v>2.63</v>
      </c>
      <c r="Y95" s="202">
        <v>0</v>
      </c>
      <c r="Z95" s="202">
        <v>4.96</v>
      </c>
      <c r="AA95" s="202">
        <v>1.6</v>
      </c>
      <c r="AB95" s="202">
        <v>0</v>
      </c>
      <c r="AC95" s="202">
        <v>19.190000000000001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10.29</v>
      </c>
      <c r="L96" s="202">
        <v>0.38</v>
      </c>
      <c r="M96" s="202">
        <v>2.58</v>
      </c>
      <c r="N96" s="202">
        <v>2.11</v>
      </c>
      <c r="O96" s="202">
        <v>2.97</v>
      </c>
      <c r="P96" s="202">
        <v>0.71</v>
      </c>
      <c r="Q96" s="202">
        <v>0.37</v>
      </c>
      <c r="R96" s="202">
        <v>0.75</v>
      </c>
      <c r="S96" s="202">
        <v>0.47</v>
      </c>
      <c r="T96" s="202">
        <v>0</v>
      </c>
      <c r="U96" s="202">
        <v>2.5099999999999998</v>
      </c>
      <c r="V96" s="202">
        <v>0</v>
      </c>
      <c r="W96" s="202">
        <v>0.79</v>
      </c>
      <c r="X96" s="202">
        <v>2.63</v>
      </c>
      <c r="Y96" s="202">
        <v>0</v>
      </c>
      <c r="Z96" s="202">
        <v>4.96</v>
      </c>
      <c r="AA96" s="202">
        <v>1.6</v>
      </c>
      <c r="AB96" s="202">
        <v>0</v>
      </c>
      <c r="AC96" s="202">
        <v>19.190000000000001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10.29</v>
      </c>
      <c r="L97" s="202">
        <v>0.38</v>
      </c>
      <c r="M97" s="202">
        <v>2.58</v>
      </c>
      <c r="N97" s="202">
        <v>2.11</v>
      </c>
      <c r="O97" s="202">
        <v>2.97</v>
      </c>
      <c r="P97" s="202">
        <v>0.71</v>
      </c>
      <c r="Q97" s="202">
        <v>0.37</v>
      </c>
      <c r="R97" s="202">
        <v>0.75</v>
      </c>
      <c r="S97" s="202">
        <v>0.47</v>
      </c>
      <c r="T97" s="202">
        <v>0</v>
      </c>
      <c r="U97" s="202">
        <v>2.5099999999999998</v>
      </c>
      <c r="V97" s="202">
        <v>0</v>
      </c>
      <c r="W97" s="202">
        <v>0.79</v>
      </c>
      <c r="X97" s="202">
        <v>2.63</v>
      </c>
      <c r="Y97" s="202">
        <v>0</v>
      </c>
      <c r="Z97" s="202">
        <v>4.96</v>
      </c>
      <c r="AA97" s="202">
        <v>1.6</v>
      </c>
      <c r="AB97" s="202">
        <v>0</v>
      </c>
      <c r="AC97" s="202">
        <v>19.190000000000001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10.29</v>
      </c>
      <c r="L98" s="202">
        <v>0.38</v>
      </c>
      <c r="M98" s="202">
        <v>2.58</v>
      </c>
      <c r="N98" s="202">
        <v>2.11</v>
      </c>
      <c r="O98" s="202">
        <v>2.97</v>
      </c>
      <c r="P98" s="202">
        <v>0.71</v>
      </c>
      <c r="Q98" s="202">
        <v>0.37</v>
      </c>
      <c r="R98" s="202">
        <v>0.75</v>
      </c>
      <c r="S98" s="202">
        <v>0.47</v>
      </c>
      <c r="T98" s="202">
        <v>0</v>
      </c>
      <c r="U98" s="202">
        <v>2.5099999999999998</v>
      </c>
      <c r="V98" s="202">
        <v>0</v>
      </c>
      <c r="W98" s="202">
        <v>0.79</v>
      </c>
      <c r="X98" s="202">
        <v>2.63</v>
      </c>
      <c r="Y98" s="202">
        <v>0</v>
      </c>
      <c r="Z98" s="202">
        <v>4.96</v>
      </c>
      <c r="AA98" s="202">
        <v>1.6</v>
      </c>
      <c r="AB98" s="202">
        <v>0</v>
      </c>
      <c r="AC98" s="202">
        <v>19.190000000000001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0.73943999999999888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0.95788499999999988</v>
      </c>
      <c r="L99">
        <f t="shared" si="0"/>
        <v>9.0800000000000013E-3</v>
      </c>
      <c r="M99">
        <f t="shared" si="0"/>
        <v>6.1920000000000128E-2</v>
      </c>
      <c r="N99">
        <f t="shared" si="0"/>
        <v>5.0640000000000115E-2</v>
      </c>
      <c r="O99">
        <f t="shared" si="0"/>
        <v>7.1280000000000038E-2</v>
      </c>
      <c r="P99">
        <f t="shared" si="0"/>
        <v>1.9179999999999961E-2</v>
      </c>
      <c r="Q99">
        <f t="shared" si="0"/>
        <v>8.7625000000000012E-3</v>
      </c>
      <c r="R99">
        <f t="shared" si="0"/>
        <v>1.7860000000000001E-2</v>
      </c>
      <c r="S99">
        <f t="shared" si="0"/>
        <v>1.1222499999999984E-2</v>
      </c>
      <c r="T99">
        <f t="shared" si="0"/>
        <v>0</v>
      </c>
      <c r="U99">
        <f t="shared" si="0"/>
        <v>6.0239999999999919E-2</v>
      </c>
      <c r="V99">
        <f t="shared" si="0"/>
        <v>7.2975000000000045E-3</v>
      </c>
      <c r="W99">
        <f t="shared" si="0"/>
        <v>1.8880000000000015E-2</v>
      </c>
      <c r="X99">
        <f t="shared" si="0"/>
        <v>6.325249999999992E-2</v>
      </c>
      <c r="Y99">
        <f t="shared" si="0"/>
        <v>0</v>
      </c>
      <c r="Z99">
        <f t="shared" si="0"/>
        <v>0.11786249999999981</v>
      </c>
      <c r="AA99">
        <f t="shared" si="0"/>
        <v>3.4759999999999965E-2</v>
      </c>
      <c r="AB99">
        <f t="shared" si="0"/>
        <v>0</v>
      </c>
      <c r="AC99">
        <f t="shared" si="0"/>
        <v>0.45874999999999988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0.36599249999999994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39</v>
      </c>
      <c r="C3" s="103">
        <f>'IDT-1 Calculation'!DG3</f>
        <v>-39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47</v>
      </c>
      <c r="C4" s="95">
        <f>'IDT-1 Calculation'!DG4</f>
        <v>-47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62</v>
      </c>
      <c r="C5" s="95">
        <f>'IDT-1 Calculation'!DG5</f>
        <v>-62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72</v>
      </c>
      <c r="C6" s="95">
        <f>'IDT-1 Calculation'!DG6</f>
        <v>-72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87</v>
      </c>
      <c r="C7" s="95">
        <f>'IDT-1 Calculation'!DG7</f>
        <v>-87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112</v>
      </c>
      <c r="C8" s="95">
        <f>'IDT-1 Calculation'!DG8</f>
        <v>-112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117</v>
      </c>
      <c r="C9" s="95">
        <f>'IDT-1 Calculation'!DG9</f>
        <v>-117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122</v>
      </c>
      <c r="C10" s="95">
        <f>'IDT-1 Calculation'!DG10</f>
        <v>-122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127</v>
      </c>
      <c r="C11" s="95">
        <f>'IDT-1 Calculation'!DG11</f>
        <v>-127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127</v>
      </c>
      <c r="C12" s="95">
        <f>'IDT-1 Calculation'!DG12</f>
        <v>-127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127</v>
      </c>
      <c r="C13" s="95">
        <f>'IDT-1 Calculation'!DG13</f>
        <v>-127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137</v>
      </c>
      <c r="C14" s="95">
        <f>'IDT-1 Calculation'!DG14</f>
        <v>-137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133</v>
      </c>
      <c r="C15" s="95">
        <f>'IDT-1 Calculation'!DG15</f>
        <v>-133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143</v>
      </c>
      <c r="C16" s="95">
        <f>'IDT-1 Calculation'!DG16</f>
        <v>-143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148</v>
      </c>
      <c r="C17" s="95">
        <f>'IDT-1 Calculation'!DG17</f>
        <v>-148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148</v>
      </c>
      <c r="C18" s="95">
        <f>'IDT-1 Calculation'!DG18</f>
        <v>-148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148</v>
      </c>
      <c r="C19" s="95">
        <f>'IDT-1 Calculation'!DG19</f>
        <v>-148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148</v>
      </c>
      <c r="C20" s="95">
        <f>'IDT-1 Calculation'!DG20</f>
        <v>-148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148</v>
      </c>
      <c r="C21" s="95">
        <f>'IDT-1 Calculation'!DG21</f>
        <v>-148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143</v>
      </c>
      <c r="C22" s="95">
        <f>'IDT-1 Calculation'!DG22</f>
        <v>-143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137</v>
      </c>
      <c r="C23" s="95">
        <f>'IDT-1 Calculation'!DG23</f>
        <v>-137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137</v>
      </c>
      <c r="C24" s="95">
        <f>'IDT-1 Calculation'!DG24</f>
        <v>-137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233</v>
      </c>
      <c r="C25" s="95">
        <f>'IDT-1 Calculation'!DG25</f>
        <v>-127</v>
      </c>
      <c r="D25" s="95">
        <f>'IDT-1 Calculation'!DH25</f>
        <v>0</v>
      </c>
      <c r="E25" s="95">
        <f>'IDT-1 Calculation'!DI25</f>
        <v>0</v>
      </c>
      <c r="F25" s="95">
        <f>'IDT-1 Calculation'!DJ25</f>
        <v>-106</v>
      </c>
      <c r="G25" s="100">
        <f t="shared" si="0"/>
        <v>0</v>
      </c>
    </row>
    <row r="26" spans="1:7">
      <c r="A26" s="99" t="s">
        <v>68</v>
      </c>
      <c r="B26" s="95">
        <f>'IDT-1 Calculation'!DF26</f>
        <v>217</v>
      </c>
      <c r="C26" s="95">
        <f>'IDT-1 Calculation'!DG26</f>
        <v>-117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-100</v>
      </c>
      <c r="G26" s="100">
        <f t="shared" si="0"/>
        <v>0</v>
      </c>
    </row>
    <row r="27" spans="1:7">
      <c r="A27" s="99" t="s">
        <v>69</v>
      </c>
      <c r="B27" s="95">
        <f>'IDT-1 Calculation'!DF27</f>
        <v>91</v>
      </c>
      <c r="C27" s="95">
        <f>'IDT-1 Calculation'!DG27</f>
        <v>-38.526000000000003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-52.473999999999997</v>
      </c>
      <c r="G27" s="100">
        <f t="shared" si="0"/>
        <v>0</v>
      </c>
    </row>
    <row r="28" spans="1:7">
      <c r="A28" s="99" t="s">
        <v>70</v>
      </c>
      <c r="B28" s="95">
        <f>'IDT-1 Calculation'!DF28</f>
        <v>117</v>
      </c>
      <c r="C28" s="95">
        <f>'IDT-1 Calculation'!DG28</f>
        <v>-49.533000000000001</v>
      </c>
      <c r="D28" s="95">
        <f>'IDT-1 Calculation'!DH28</f>
        <v>0</v>
      </c>
      <c r="E28" s="95">
        <f>'IDT-1 Calculation'!DI28</f>
        <v>0</v>
      </c>
      <c r="F28" s="95">
        <f>'IDT-1 Calculation'!DJ28</f>
        <v>-67.466999999999999</v>
      </c>
      <c r="G28" s="100">
        <f t="shared" si="0"/>
        <v>0</v>
      </c>
    </row>
    <row r="29" spans="1:7">
      <c r="A29" s="99" t="s">
        <v>71</v>
      </c>
      <c r="B29" s="95">
        <f>'IDT-1 Calculation'!DF29</f>
        <v>147</v>
      </c>
      <c r="C29" s="95">
        <f>'IDT-1 Calculation'!DG29</f>
        <v>-67</v>
      </c>
      <c r="D29" s="95">
        <f>'IDT-1 Calculation'!DH29</f>
        <v>0</v>
      </c>
      <c r="E29" s="95">
        <f>'IDT-1 Calculation'!DI29</f>
        <v>0</v>
      </c>
      <c r="F29" s="95">
        <f>'IDT-1 Calculation'!DJ29</f>
        <v>-80</v>
      </c>
      <c r="G29" s="100">
        <f t="shared" si="0"/>
        <v>0</v>
      </c>
    </row>
    <row r="30" spans="1:7">
      <c r="A30" s="99" t="s">
        <v>72</v>
      </c>
      <c r="B30" s="95">
        <f>'IDT-1 Calculation'!DF30</f>
        <v>159</v>
      </c>
      <c r="C30" s="95">
        <f>'IDT-1 Calculation'!DG30</f>
        <v>-79</v>
      </c>
      <c r="D30" s="95">
        <f>'IDT-1 Calculation'!DH30</f>
        <v>0</v>
      </c>
      <c r="E30" s="95">
        <f>'IDT-1 Calculation'!DI30</f>
        <v>0</v>
      </c>
      <c r="F30" s="95">
        <f>'IDT-1 Calculation'!DJ30</f>
        <v>-80</v>
      </c>
      <c r="G30" s="100">
        <f t="shared" si="0"/>
        <v>0</v>
      </c>
    </row>
    <row r="31" spans="1:7">
      <c r="A31" s="99" t="s">
        <v>73</v>
      </c>
      <c r="B31" s="95">
        <f>'IDT-1 Calculation'!DF31</f>
        <v>141</v>
      </c>
      <c r="C31" s="95">
        <f>'IDT-1 Calculation'!DG31</f>
        <v>-59.694000000000003</v>
      </c>
      <c r="D31" s="95">
        <f>'IDT-1 Calculation'!DH31</f>
        <v>0</v>
      </c>
      <c r="E31" s="95">
        <f>'IDT-1 Calculation'!DI31</f>
        <v>0</v>
      </c>
      <c r="F31" s="95">
        <f>'IDT-1 Calculation'!DJ31</f>
        <v>-81.305999999999997</v>
      </c>
      <c r="G31" s="100">
        <f t="shared" si="0"/>
        <v>0</v>
      </c>
    </row>
    <row r="32" spans="1:7">
      <c r="A32" s="99" t="s">
        <v>74</v>
      </c>
      <c r="B32" s="95">
        <f>'IDT-1 Calculation'!DF32</f>
        <v>98</v>
      </c>
      <c r="C32" s="95">
        <f>'IDT-1 Calculation'!DG32</f>
        <v>-41.49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-56.51</v>
      </c>
      <c r="G32" s="100">
        <f t="shared" si="0"/>
        <v>0</v>
      </c>
    </row>
    <row r="33" spans="1:7">
      <c r="A33" s="99" t="s">
        <v>75</v>
      </c>
      <c r="B33" s="95">
        <f>'IDT-1 Calculation'!DF33</f>
        <v>52</v>
      </c>
      <c r="C33" s="95">
        <f>'IDT-1 Calculation'!DG33</f>
        <v>-22.015000000000001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-29.984999999999999</v>
      </c>
      <c r="G33" s="100">
        <f t="shared" si="0"/>
        <v>0</v>
      </c>
    </row>
    <row r="34" spans="1:7">
      <c r="A34" s="99" t="s">
        <v>76</v>
      </c>
      <c r="B34" s="95">
        <f>'IDT-1 Calculation'!DF34</f>
        <v>43</v>
      </c>
      <c r="C34" s="95">
        <f>'IDT-1 Calculation'!DG34</f>
        <v>-18.204999999999998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-24.795000000000002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-156</v>
      </c>
      <c r="D42" s="95">
        <f>'IDT-1 Calculation'!DH42</f>
        <v>0</v>
      </c>
      <c r="E42" s="95">
        <f>'IDT-1 Calculation'!DI42</f>
        <v>0</v>
      </c>
      <c r="F42" s="95">
        <f>'IDT-1 Calculation'!DJ42</f>
        <v>156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-170</v>
      </c>
      <c r="D43" s="95">
        <f>'IDT-1 Calculation'!DH43</f>
        <v>0</v>
      </c>
      <c r="E43" s="95">
        <f>'IDT-1 Calculation'!DI43</f>
        <v>0</v>
      </c>
      <c r="F43" s="95">
        <f>'IDT-1 Calculation'!DJ43</f>
        <v>170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-179</v>
      </c>
      <c r="D44" s="95">
        <f>'IDT-1 Calculation'!DH44</f>
        <v>0</v>
      </c>
      <c r="E44" s="95">
        <f>'IDT-1 Calculation'!DI44</f>
        <v>0</v>
      </c>
      <c r="F44" s="95">
        <f>'IDT-1 Calculation'!DJ44</f>
        <v>179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-169</v>
      </c>
      <c r="D45" s="95">
        <f>'IDT-1 Calculation'!DH45</f>
        <v>0</v>
      </c>
      <c r="E45" s="95">
        <f>'IDT-1 Calculation'!DI45</f>
        <v>0</v>
      </c>
      <c r="F45" s="95">
        <f>'IDT-1 Calculation'!DJ45</f>
        <v>169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-191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191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-187</v>
      </c>
      <c r="D47" s="95">
        <f>'IDT-1 Calculation'!DH47</f>
        <v>0</v>
      </c>
      <c r="E47" s="95">
        <f>'IDT-1 Calculation'!DI47</f>
        <v>0</v>
      </c>
      <c r="F47" s="95">
        <f>'IDT-1 Calculation'!DJ47</f>
        <v>187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-177</v>
      </c>
      <c r="D48" s="95">
        <f>'IDT-1 Calculation'!DH48</f>
        <v>0</v>
      </c>
      <c r="E48" s="95">
        <f>'IDT-1 Calculation'!DI48</f>
        <v>0</v>
      </c>
      <c r="F48" s="95">
        <f>'IDT-1 Calculation'!DJ48</f>
        <v>177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-177</v>
      </c>
      <c r="D49" s="95">
        <f>'IDT-1 Calculation'!DH49</f>
        <v>0</v>
      </c>
      <c r="E49" s="95">
        <f>'IDT-1 Calculation'!DI49</f>
        <v>0</v>
      </c>
      <c r="F49" s="95">
        <f>'IDT-1 Calculation'!DJ49</f>
        <v>177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-177</v>
      </c>
      <c r="D50" s="95">
        <f>'IDT-1 Calculation'!DH50</f>
        <v>0</v>
      </c>
      <c r="E50" s="95">
        <f>'IDT-1 Calculation'!DI50</f>
        <v>0</v>
      </c>
      <c r="F50" s="95">
        <f>'IDT-1 Calculation'!DJ50</f>
        <v>177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-154</v>
      </c>
      <c r="D51" s="95">
        <f>'IDT-1 Calculation'!DH51</f>
        <v>0</v>
      </c>
      <c r="E51" s="95">
        <f>'IDT-1 Calculation'!DI51</f>
        <v>0</v>
      </c>
      <c r="F51" s="95">
        <f>'IDT-1 Calculation'!DJ51</f>
        <v>154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-149</v>
      </c>
      <c r="D52" s="95">
        <f>'IDT-1 Calculation'!DH52</f>
        <v>0</v>
      </c>
      <c r="E52" s="95">
        <f>'IDT-1 Calculation'!DI52</f>
        <v>0</v>
      </c>
      <c r="F52" s="95">
        <f>'IDT-1 Calculation'!DJ52</f>
        <v>149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-164</v>
      </c>
      <c r="D53" s="95">
        <f>'IDT-1 Calculation'!DH53</f>
        <v>0</v>
      </c>
      <c r="E53" s="95">
        <f>'IDT-1 Calculation'!DI53</f>
        <v>0</v>
      </c>
      <c r="F53" s="95">
        <f>'IDT-1 Calculation'!DJ53</f>
        <v>164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-169</v>
      </c>
      <c r="D54" s="95">
        <f>'IDT-1 Calculation'!DH54</f>
        <v>0</v>
      </c>
      <c r="E54" s="95">
        <f>'IDT-1 Calculation'!DI54</f>
        <v>0</v>
      </c>
      <c r="F54" s="95">
        <f>'IDT-1 Calculation'!DJ54</f>
        <v>169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-80</v>
      </c>
      <c r="D55" s="95">
        <f>'IDT-1 Calculation'!DH55</f>
        <v>0</v>
      </c>
      <c r="E55" s="95">
        <f>'IDT-1 Calculation'!DI55</f>
        <v>0</v>
      </c>
      <c r="F55" s="95">
        <f>'IDT-1 Calculation'!DJ55</f>
        <v>80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-58</v>
      </c>
      <c r="D56" s="95">
        <f>'IDT-1 Calculation'!DH56</f>
        <v>0</v>
      </c>
      <c r="E56" s="95">
        <f>'IDT-1 Calculation'!DI56</f>
        <v>0</v>
      </c>
      <c r="F56" s="95">
        <f>'IDT-1 Calculation'!DJ56</f>
        <v>58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-99</v>
      </c>
      <c r="D57" s="95">
        <f>'IDT-1 Calculation'!DH57</f>
        <v>0</v>
      </c>
      <c r="E57" s="95">
        <f>'IDT-1 Calculation'!DI57</f>
        <v>0</v>
      </c>
      <c r="F57" s="95">
        <f>'IDT-1 Calculation'!DJ57</f>
        <v>99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-122</v>
      </c>
      <c r="D58" s="95">
        <f>'IDT-1 Calculation'!DH58</f>
        <v>0</v>
      </c>
      <c r="E58" s="95">
        <f>'IDT-1 Calculation'!DI58</f>
        <v>0</v>
      </c>
      <c r="F58" s="95">
        <f>'IDT-1 Calculation'!DJ58</f>
        <v>122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-143</v>
      </c>
      <c r="D59" s="95">
        <f>'IDT-1 Calculation'!DH59</f>
        <v>0</v>
      </c>
      <c r="E59" s="95">
        <f>'IDT-1 Calculation'!DI59</f>
        <v>0</v>
      </c>
      <c r="F59" s="95">
        <f>'IDT-1 Calculation'!DJ59</f>
        <v>143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-154</v>
      </c>
      <c r="D60" s="95">
        <f>'IDT-1 Calculation'!DH60</f>
        <v>0</v>
      </c>
      <c r="E60" s="95">
        <f>'IDT-1 Calculation'!DI60</f>
        <v>0</v>
      </c>
      <c r="F60" s="95">
        <f>'IDT-1 Calculation'!DJ60</f>
        <v>154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-152</v>
      </c>
      <c r="D61" s="95">
        <f>'IDT-1 Calculation'!DH61</f>
        <v>0</v>
      </c>
      <c r="E61" s="95">
        <f>'IDT-1 Calculation'!DI61</f>
        <v>0</v>
      </c>
      <c r="F61" s="95">
        <f>'IDT-1 Calculation'!DJ61</f>
        <v>152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-153</v>
      </c>
      <c r="D62" s="95">
        <f>'IDT-1 Calculation'!DH62</f>
        <v>0</v>
      </c>
      <c r="E62" s="95">
        <f>'IDT-1 Calculation'!DI62</f>
        <v>0</v>
      </c>
      <c r="F62" s="95">
        <f>'IDT-1 Calculation'!DJ62</f>
        <v>153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-61</v>
      </c>
      <c r="D63" s="95">
        <f>'IDT-1 Calculation'!DH63</f>
        <v>0</v>
      </c>
      <c r="E63" s="95">
        <f>'IDT-1 Calculation'!DI63</f>
        <v>0</v>
      </c>
      <c r="F63" s="95">
        <f>'IDT-1 Calculation'!DJ63</f>
        <v>61</v>
      </c>
      <c r="G63" s="100">
        <f t="shared" si="0"/>
        <v>0</v>
      </c>
    </row>
    <row r="64" spans="1:7">
      <c r="A64" s="99" t="s">
        <v>106</v>
      </c>
      <c r="B64" s="95">
        <f>'IDT-1 Calculation'!DF64</f>
        <v>12</v>
      </c>
      <c r="C64" s="95">
        <f>'IDT-1 Calculation'!DG64</f>
        <v>-88</v>
      </c>
      <c r="D64" s="95">
        <f>'IDT-1 Calculation'!DH64</f>
        <v>0</v>
      </c>
      <c r="E64" s="95">
        <f>'IDT-1 Calculation'!DI64</f>
        <v>0</v>
      </c>
      <c r="F64" s="95">
        <f>'IDT-1 Calculation'!DJ64</f>
        <v>76</v>
      </c>
      <c r="G64" s="100">
        <f t="shared" si="0"/>
        <v>0</v>
      </c>
    </row>
    <row r="65" spans="1:7">
      <c r="A65" s="99" t="s">
        <v>107</v>
      </c>
      <c r="B65" s="95">
        <f>'IDT-1 Calculation'!DF65</f>
        <v>46</v>
      </c>
      <c r="C65" s="95">
        <f>'IDT-1 Calculation'!DG65</f>
        <v>-122</v>
      </c>
      <c r="D65" s="95">
        <f>'IDT-1 Calculation'!DH65</f>
        <v>0</v>
      </c>
      <c r="E65" s="95">
        <f>'IDT-1 Calculation'!DI65</f>
        <v>0</v>
      </c>
      <c r="F65" s="95">
        <f>'IDT-1 Calculation'!DJ65</f>
        <v>76</v>
      </c>
      <c r="G65" s="100">
        <f t="shared" si="0"/>
        <v>0</v>
      </c>
    </row>
    <row r="66" spans="1:7">
      <c r="A66" s="99" t="s">
        <v>108</v>
      </c>
      <c r="B66" s="95">
        <f>'IDT-1 Calculation'!DF66</f>
        <v>60.741</v>
      </c>
      <c r="C66" s="95">
        <f>'IDT-1 Calculation'!DG66</f>
        <v>-112</v>
      </c>
      <c r="D66" s="95">
        <f>'IDT-1 Calculation'!DH66</f>
        <v>0</v>
      </c>
      <c r="E66" s="95">
        <f>'IDT-1 Calculation'!DI66</f>
        <v>0</v>
      </c>
      <c r="F66" s="95">
        <f>'IDT-1 Calculation'!DJ66</f>
        <v>51.259</v>
      </c>
      <c r="G66" s="100">
        <f t="shared" si="0"/>
        <v>0</v>
      </c>
    </row>
    <row r="67" spans="1:7">
      <c r="A67" s="99" t="s">
        <v>109</v>
      </c>
      <c r="B67" s="95">
        <f>'IDT-1 Calculation'!DF67</f>
        <v>49.893999999999998</v>
      </c>
      <c r="C67" s="95">
        <f>'IDT-1 Calculation'!DG67</f>
        <v>-92</v>
      </c>
      <c r="D67" s="95">
        <f>'IDT-1 Calculation'!DH67</f>
        <v>0</v>
      </c>
      <c r="E67" s="95">
        <f>'IDT-1 Calculation'!DI67</f>
        <v>0</v>
      </c>
      <c r="F67" s="95">
        <f>'IDT-1 Calculation'!DJ67</f>
        <v>42.106000000000002</v>
      </c>
      <c r="G67" s="100">
        <f t="shared" si="0"/>
        <v>0</v>
      </c>
    </row>
    <row r="68" spans="1:7">
      <c r="A68" s="99" t="s">
        <v>110</v>
      </c>
      <c r="B68" s="95">
        <f>'IDT-1 Calculation'!DF68</f>
        <v>36.335999999999999</v>
      </c>
      <c r="C68" s="95">
        <f>'IDT-1 Calculation'!DG68</f>
        <v>-67</v>
      </c>
      <c r="D68" s="95">
        <f>'IDT-1 Calculation'!DH68</f>
        <v>0</v>
      </c>
      <c r="E68" s="95">
        <f>'IDT-1 Calculation'!DI68</f>
        <v>0</v>
      </c>
      <c r="F68" s="95">
        <f>'IDT-1 Calculation'!DJ68</f>
        <v>30.664000000000001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23.861999999999998</v>
      </c>
      <c r="C69" s="95">
        <f>'IDT-1 Calculation'!DG69</f>
        <v>-44</v>
      </c>
      <c r="D69" s="95">
        <f>'IDT-1 Calculation'!DH69</f>
        <v>0</v>
      </c>
      <c r="E69" s="95">
        <f>'IDT-1 Calculation'!DI69</f>
        <v>0</v>
      </c>
      <c r="F69" s="95">
        <f>'IDT-1 Calculation'!DJ69</f>
        <v>20.138000000000002</v>
      </c>
      <c r="G69" s="100">
        <f t="shared" si="1"/>
        <v>0</v>
      </c>
    </row>
    <row r="70" spans="1:7">
      <c r="A70" s="99" t="s">
        <v>112</v>
      </c>
      <c r="B70" s="95">
        <f>'IDT-1 Calculation'!DF70</f>
        <v>27.116</v>
      </c>
      <c r="C70" s="95">
        <f>'IDT-1 Calculation'!DG70</f>
        <v>-50</v>
      </c>
      <c r="D70" s="95">
        <f>'IDT-1 Calculation'!DH70</f>
        <v>0</v>
      </c>
      <c r="E70" s="95">
        <f>'IDT-1 Calculation'!DI70</f>
        <v>0</v>
      </c>
      <c r="F70" s="95">
        <f>'IDT-1 Calculation'!DJ70</f>
        <v>22.884</v>
      </c>
      <c r="G70" s="100">
        <f t="shared" si="1"/>
        <v>0</v>
      </c>
    </row>
    <row r="71" spans="1:7">
      <c r="A71" s="99" t="s">
        <v>113</v>
      </c>
      <c r="B71" s="95">
        <f>'IDT-1 Calculation'!DF71</f>
        <v>122</v>
      </c>
      <c r="C71" s="95">
        <f>'IDT-1 Calculation'!DG71</f>
        <v>-49</v>
      </c>
      <c r="D71" s="95">
        <f>'IDT-1 Calculation'!DH71</f>
        <v>0</v>
      </c>
      <c r="E71" s="95">
        <f>'IDT-1 Calculation'!DI71</f>
        <v>0</v>
      </c>
      <c r="F71" s="95">
        <f>'IDT-1 Calculation'!DJ71</f>
        <v>-73</v>
      </c>
      <c r="G71" s="100">
        <f t="shared" si="1"/>
        <v>0</v>
      </c>
    </row>
    <row r="72" spans="1:7">
      <c r="A72" s="99" t="s">
        <v>114</v>
      </c>
      <c r="B72" s="95">
        <f>'IDT-1 Calculation'!DF72</f>
        <v>126</v>
      </c>
      <c r="C72" s="95">
        <f>'IDT-1 Calculation'!DG72</f>
        <v>-60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-66</v>
      </c>
      <c r="G72" s="100">
        <f t="shared" si="1"/>
        <v>0</v>
      </c>
    </row>
    <row r="73" spans="1:7">
      <c r="A73" s="99" t="s">
        <v>115</v>
      </c>
      <c r="B73" s="95">
        <f>'IDT-1 Calculation'!DF73</f>
        <v>99</v>
      </c>
      <c r="C73" s="95">
        <f>'IDT-1 Calculation'!DG73</f>
        <v>-35</v>
      </c>
      <c r="D73" s="95">
        <f>'IDT-1 Calculation'!DH73</f>
        <v>0</v>
      </c>
      <c r="E73" s="95">
        <f>'IDT-1 Calculation'!DI73</f>
        <v>0</v>
      </c>
      <c r="F73" s="95">
        <f>'IDT-1 Calculation'!DJ73</f>
        <v>-64</v>
      </c>
      <c r="G73" s="100">
        <f t="shared" si="1"/>
        <v>0</v>
      </c>
    </row>
    <row r="74" spans="1:7">
      <c r="A74" s="99" t="s">
        <v>116</v>
      </c>
      <c r="B74" s="95">
        <f>'IDT-1 Calculation'!DF74</f>
        <v>99</v>
      </c>
      <c r="C74" s="95">
        <f>'IDT-1 Calculation'!DG74</f>
        <v>-35</v>
      </c>
      <c r="D74" s="95">
        <f>'IDT-1 Calculation'!DH74</f>
        <v>0</v>
      </c>
      <c r="E74" s="95">
        <f>'IDT-1 Calculation'!DI74</f>
        <v>0</v>
      </c>
      <c r="F74" s="95">
        <f>'IDT-1 Calculation'!DJ74</f>
        <v>-64</v>
      </c>
      <c r="G74" s="100">
        <f t="shared" si="1"/>
        <v>0</v>
      </c>
    </row>
    <row r="75" spans="1:7">
      <c r="A75" s="99" t="s">
        <v>117</v>
      </c>
      <c r="B75" s="95">
        <f>'IDT-1 Calculation'!DF75</f>
        <v>32.723999999999997</v>
      </c>
      <c r="C75" s="95">
        <f>'IDT-1 Calculation'!DG75</f>
        <v>20.276</v>
      </c>
      <c r="D75" s="95">
        <f>'IDT-1 Calculation'!DH75</f>
        <v>0</v>
      </c>
      <c r="E75" s="95">
        <f>'IDT-1 Calculation'!DI75</f>
        <v>0</v>
      </c>
      <c r="F75" s="95">
        <f>'IDT-1 Calculation'!DJ75</f>
        <v>-53</v>
      </c>
      <c r="G75" s="100">
        <f t="shared" si="1"/>
        <v>0</v>
      </c>
    </row>
    <row r="76" spans="1:7">
      <c r="A76" s="99" t="s">
        <v>118</v>
      </c>
      <c r="B76" s="95">
        <f>'IDT-1 Calculation'!DF76</f>
        <v>39.515999999999998</v>
      </c>
      <c r="C76" s="95">
        <f>'IDT-1 Calculation'!DG76</f>
        <v>24.484000000000002</v>
      </c>
      <c r="D76" s="95">
        <f>'IDT-1 Calculation'!DH76</f>
        <v>0</v>
      </c>
      <c r="E76" s="95">
        <f>'IDT-1 Calculation'!DI76</f>
        <v>0</v>
      </c>
      <c r="F76" s="95">
        <f>'IDT-1 Calculation'!DJ76</f>
        <v>-64</v>
      </c>
      <c r="G76" s="100">
        <f t="shared" si="1"/>
        <v>0</v>
      </c>
    </row>
    <row r="77" spans="1:7">
      <c r="A77" s="99" t="s">
        <v>119</v>
      </c>
      <c r="B77" s="95">
        <f>'IDT-1 Calculation'!DF77</f>
        <v>44.456000000000003</v>
      </c>
      <c r="C77" s="95">
        <f>'IDT-1 Calculation'!DG77</f>
        <v>27.544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-72</v>
      </c>
      <c r="G77" s="100">
        <f t="shared" si="1"/>
        <v>0</v>
      </c>
    </row>
    <row r="78" spans="1:7">
      <c r="A78" s="99" t="s">
        <v>120</v>
      </c>
      <c r="B78" s="95">
        <f>'IDT-1 Calculation'!DF78</f>
        <v>46.924999999999997</v>
      </c>
      <c r="C78" s="95">
        <f>'IDT-1 Calculation'!DG78</f>
        <v>29.074999999999999</v>
      </c>
      <c r="D78" s="95">
        <f>'IDT-1 Calculation'!DH78</f>
        <v>0</v>
      </c>
      <c r="E78" s="95">
        <f>'IDT-1 Calculation'!DI78</f>
        <v>0</v>
      </c>
      <c r="F78" s="95">
        <f>'IDT-1 Calculation'!DJ78</f>
        <v>-76</v>
      </c>
      <c r="G78" s="100">
        <f t="shared" si="1"/>
        <v>0</v>
      </c>
    </row>
    <row r="79" spans="1:7">
      <c r="A79" s="99" t="s">
        <v>121</v>
      </c>
      <c r="B79" s="95">
        <f>'IDT-1 Calculation'!DF79</f>
        <v>91</v>
      </c>
      <c r="C79" s="95">
        <f>'IDT-1 Calculation'!DG79</f>
        <v>10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-101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133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-133</v>
      </c>
      <c r="G80" s="100">
        <f t="shared" si="1"/>
        <v>0</v>
      </c>
    </row>
    <row r="81" spans="1:7">
      <c r="A81" s="99" t="s">
        <v>123</v>
      </c>
      <c r="B81" s="95">
        <f>'IDT-1 Calculation'!DF81</f>
        <v>133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-133</v>
      </c>
      <c r="G81" s="100">
        <f t="shared" si="1"/>
        <v>0</v>
      </c>
    </row>
    <row r="82" spans="1:7">
      <c r="A82" s="99" t="s">
        <v>124</v>
      </c>
      <c r="B82" s="95">
        <f>'IDT-1 Calculation'!DF82</f>
        <v>127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-127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1.3141425</v>
      </c>
      <c r="C99" s="111">
        <f>SUM(C3:C98)/4000</f>
        <v>-1.7780209999999999</v>
      </c>
      <c r="D99" s="111">
        <f>SUM(D3:D98)/4000</f>
        <v>0</v>
      </c>
      <c r="E99" s="111">
        <f>SUM(E3:E98)/4000</f>
        <v>0</v>
      </c>
      <c r="F99" s="111">
        <f>SUM(F3:F98)/4000</f>
        <v>0.46387850000000014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41.78</v>
      </c>
      <c r="L3" s="202">
        <v>43.28</v>
      </c>
      <c r="M3" s="202">
        <v>0</v>
      </c>
      <c r="N3" s="202">
        <v>1.23</v>
      </c>
      <c r="O3" s="202">
        <v>2.0499999999999998</v>
      </c>
      <c r="P3" s="202">
        <v>2.09</v>
      </c>
      <c r="Q3" s="202">
        <v>2.34</v>
      </c>
      <c r="R3" s="202">
        <v>5.01</v>
      </c>
      <c r="S3" s="202">
        <v>2.86</v>
      </c>
      <c r="T3" s="202">
        <v>0</v>
      </c>
      <c r="U3" s="202">
        <v>13.37</v>
      </c>
      <c r="V3" s="202">
        <v>2.1800000000000002</v>
      </c>
      <c r="W3" s="202">
        <v>5.49</v>
      </c>
      <c r="X3" s="202">
        <v>13.68</v>
      </c>
      <c r="Y3" s="202">
        <v>0</v>
      </c>
      <c r="Z3" s="202">
        <v>37.33</v>
      </c>
      <c r="AA3" s="202">
        <v>11.38</v>
      </c>
      <c r="AB3" s="202">
        <v>0</v>
      </c>
      <c r="AC3" s="202">
        <v>10.039999999999999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9.23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41.78</v>
      </c>
      <c r="L4" s="202">
        <v>43.28</v>
      </c>
      <c r="M4" s="202">
        <v>0</v>
      </c>
      <c r="N4" s="202">
        <v>1.23</v>
      </c>
      <c r="O4" s="202">
        <v>2.0499999999999998</v>
      </c>
      <c r="P4" s="202">
        <v>2.09</v>
      </c>
      <c r="Q4" s="202">
        <v>2.34</v>
      </c>
      <c r="R4" s="202">
        <v>5.01</v>
      </c>
      <c r="S4" s="202">
        <v>2.86</v>
      </c>
      <c r="T4" s="202">
        <v>0</v>
      </c>
      <c r="U4" s="202">
        <v>13.37</v>
      </c>
      <c r="V4" s="202">
        <v>2.4</v>
      </c>
      <c r="W4" s="202">
        <v>5.49</v>
      </c>
      <c r="X4" s="202">
        <v>13.68</v>
      </c>
      <c r="Y4" s="202">
        <v>0</v>
      </c>
      <c r="Z4" s="202">
        <v>37.33</v>
      </c>
      <c r="AA4" s="202">
        <v>11.38</v>
      </c>
      <c r="AB4" s="202">
        <v>0</v>
      </c>
      <c r="AC4" s="202">
        <v>10.039999999999999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9.23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41.78</v>
      </c>
      <c r="L5" s="202">
        <v>43.28</v>
      </c>
      <c r="M5" s="202">
        <v>0</v>
      </c>
      <c r="N5" s="202">
        <v>1.23</v>
      </c>
      <c r="O5" s="202">
        <v>2.0499999999999998</v>
      </c>
      <c r="P5" s="202">
        <v>2.09</v>
      </c>
      <c r="Q5" s="202">
        <v>2.34</v>
      </c>
      <c r="R5" s="202">
        <v>5.01</v>
      </c>
      <c r="S5" s="202">
        <v>2.86</v>
      </c>
      <c r="T5" s="202">
        <v>0</v>
      </c>
      <c r="U5" s="202">
        <v>13.37</v>
      </c>
      <c r="V5" s="202">
        <v>2.4</v>
      </c>
      <c r="W5" s="202">
        <v>5.49</v>
      </c>
      <c r="X5" s="202">
        <v>18.48</v>
      </c>
      <c r="Y5" s="202">
        <v>0</v>
      </c>
      <c r="Z5" s="202">
        <v>37.33</v>
      </c>
      <c r="AA5" s="202">
        <v>11.38</v>
      </c>
      <c r="AB5" s="202">
        <v>0</v>
      </c>
      <c r="AC5" s="202">
        <v>10.039999999999999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9.23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41.78</v>
      </c>
      <c r="L6" s="202">
        <v>43.28</v>
      </c>
      <c r="M6" s="202">
        <v>0</v>
      </c>
      <c r="N6" s="202">
        <v>1.23</v>
      </c>
      <c r="O6" s="202">
        <v>2.0499999999999998</v>
      </c>
      <c r="P6" s="202">
        <v>2.09</v>
      </c>
      <c r="Q6" s="202">
        <v>2.34</v>
      </c>
      <c r="R6" s="202">
        <v>5.01</v>
      </c>
      <c r="S6" s="202">
        <v>2.86</v>
      </c>
      <c r="T6" s="202">
        <v>0</v>
      </c>
      <c r="U6" s="202">
        <v>13.37</v>
      </c>
      <c r="V6" s="202">
        <v>2.4</v>
      </c>
      <c r="W6" s="202">
        <v>5.49</v>
      </c>
      <c r="X6" s="202">
        <v>18.48</v>
      </c>
      <c r="Y6" s="202">
        <v>0</v>
      </c>
      <c r="Z6" s="202">
        <v>37.33</v>
      </c>
      <c r="AA6" s="202">
        <v>11.38</v>
      </c>
      <c r="AB6" s="202">
        <v>0</v>
      </c>
      <c r="AC6" s="202">
        <v>10.039999999999999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9.23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41.78</v>
      </c>
      <c r="L7" s="202">
        <v>43.28</v>
      </c>
      <c r="M7" s="202">
        <v>0</v>
      </c>
      <c r="N7" s="202">
        <v>1.23</v>
      </c>
      <c r="O7" s="202">
        <v>2.0499999999999998</v>
      </c>
      <c r="P7" s="202">
        <v>2.09</v>
      </c>
      <c r="Q7" s="202">
        <v>2.34</v>
      </c>
      <c r="R7" s="202">
        <v>5.01</v>
      </c>
      <c r="S7" s="202">
        <v>2.86</v>
      </c>
      <c r="T7" s="202">
        <v>0</v>
      </c>
      <c r="U7" s="202">
        <v>13.37</v>
      </c>
      <c r="V7" s="202">
        <v>2.4</v>
      </c>
      <c r="W7" s="202">
        <v>5.49</v>
      </c>
      <c r="X7" s="202">
        <v>18.48</v>
      </c>
      <c r="Y7" s="202">
        <v>0</v>
      </c>
      <c r="Z7" s="202">
        <v>37.33</v>
      </c>
      <c r="AA7" s="202">
        <v>11.38</v>
      </c>
      <c r="AB7" s="202">
        <v>0</v>
      </c>
      <c r="AC7" s="202">
        <v>10.039999999999999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9.23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41.78</v>
      </c>
      <c r="L8" s="202">
        <v>43.28</v>
      </c>
      <c r="M8" s="202">
        <v>0</v>
      </c>
      <c r="N8" s="202">
        <v>1.23</v>
      </c>
      <c r="O8" s="202">
        <v>2.0499999999999998</v>
      </c>
      <c r="P8" s="202">
        <v>2.09</v>
      </c>
      <c r="Q8" s="202">
        <v>2.34</v>
      </c>
      <c r="R8" s="202">
        <v>5.01</v>
      </c>
      <c r="S8" s="202">
        <v>2.86</v>
      </c>
      <c r="T8" s="202">
        <v>0</v>
      </c>
      <c r="U8" s="202">
        <v>13.37</v>
      </c>
      <c r="V8" s="202">
        <v>2.4</v>
      </c>
      <c r="W8" s="202">
        <v>5.49</v>
      </c>
      <c r="X8" s="202">
        <v>18.48</v>
      </c>
      <c r="Y8" s="202">
        <v>0</v>
      </c>
      <c r="Z8" s="202">
        <v>37.33</v>
      </c>
      <c r="AA8" s="202">
        <v>11.38</v>
      </c>
      <c r="AB8" s="202">
        <v>0</v>
      </c>
      <c r="AC8" s="202">
        <v>10.039999999999999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9.23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41.78</v>
      </c>
      <c r="L9" s="202">
        <v>43.28</v>
      </c>
      <c r="M9" s="202">
        <v>0</v>
      </c>
      <c r="N9" s="202">
        <v>1.23</v>
      </c>
      <c r="O9" s="202">
        <v>2.0499999999999998</v>
      </c>
      <c r="P9" s="202">
        <v>2.09</v>
      </c>
      <c r="Q9" s="202">
        <v>2.34</v>
      </c>
      <c r="R9" s="202">
        <v>5.01</v>
      </c>
      <c r="S9" s="202">
        <v>2.86</v>
      </c>
      <c r="T9" s="202">
        <v>0</v>
      </c>
      <c r="U9" s="202">
        <v>13.37</v>
      </c>
      <c r="V9" s="202">
        <v>2.4</v>
      </c>
      <c r="W9" s="202">
        <v>5.49</v>
      </c>
      <c r="X9" s="202">
        <v>6.96</v>
      </c>
      <c r="Y9" s="202">
        <v>0</v>
      </c>
      <c r="Z9" s="202">
        <v>37.33</v>
      </c>
      <c r="AA9" s="202">
        <v>11.38</v>
      </c>
      <c r="AB9" s="202">
        <v>0</v>
      </c>
      <c r="AC9" s="202">
        <v>10.039999999999999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9.23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41.78</v>
      </c>
      <c r="L10" s="202">
        <v>43.28</v>
      </c>
      <c r="M10" s="202">
        <v>0</v>
      </c>
      <c r="N10" s="202">
        <v>1.23</v>
      </c>
      <c r="O10" s="202">
        <v>2.0499999999999998</v>
      </c>
      <c r="P10" s="202">
        <v>2.09</v>
      </c>
      <c r="Q10" s="202">
        <v>2.34</v>
      </c>
      <c r="R10" s="202">
        <v>5.01</v>
      </c>
      <c r="S10" s="202">
        <v>2.86</v>
      </c>
      <c r="T10" s="202">
        <v>0</v>
      </c>
      <c r="U10" s="202">
        <v>13.37</v>
      </c>
      <c r="V10" s="202">
        <v>2.4</v>
      </c>
      <c r="W10" s="202">
        <v>5.49</v>
      </c>
      <c r="X10" s="202">
        <v>1.52</v>
      </c>
      <c r="Y10" s="202">
        <v>0</v>
      </c>
      <c r="Z10" s="202">
        <v>37.33</v>
      </c>
      <c r="AA10" s="202">
        <v>11.38</v>
      </c>
      <c r="AB10" s="202">
        <v>0</v>
      </c>
      <c r="AC10" s="202">
        <v>10.039999999999999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9.23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41.78</v>
      </c>
      <c r="L11" s="202">
        <v>43.28</v>
      </c>
      <c r="M11" s="202">
        <v>0</v>
      </c>
      <c r="N11" s="202">
        <v>1.23</v>
      </c>
      <c r="O11" s="202">
        <v>2.0499999999999998</v>
      </c>
      <c r="P11" s="202">
        <v>2.09</v>
      </c>
      <c r="Q11" s="202">
        <v>2.34</v>
      </c>
      <c r="R11" s="202">
        <v>5.01</v>
      </c>
      <c r="S11" s="202">
        <v>2.86</v>
      </c>
      <c r="T11" s="202">
        <v>0</v>
      </c>
      <c r="U11" s="202">
        <v>13.37</v>
      </c>
      <c r="V11" s="202">
        <v>2.4</v>
      </c>
      <c r="W11" s="202">
        <v>5.49</v>
      </c>
      <c r="X11" s="202">
        <v>1.52</v>
      </c>
      <c r="Y11" s="202">
        <v>0</v>
      </c>
      <c r="Z11" s="202">
        <v>37.33</v>
      </c>
      <c r="AA11" s="202">
        <v>11.38</v>
      </c>
      <c r="AB11" s="202">
        <v>0</v>
      </c>
      <c r="AC11" s="202">
        <v>10.039999999999999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9.23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41.78</v>
      </c>
      <c r="L12" s="202">
        <v>43.28</v>
      </c>
      <c r="M12" s="202">
        <v>0</v>
      </c>
      <c r="N12" s="202">
        <v>1.23</v>
      </c>
      <c r="O12" s="202">
        <v>2.0499999999999998</v>
      </c>
      <c r="P12" s="202">
        <v>2.09</v>
      </c>
      <c r="Q12" s="202">
        <v>2.34</v>
      </c>
      <c r="R12" s="202">
        <v>5.01</v>
      </c>
      <c r="S12" s="202">
        <v>2.86</v>
      </c>
      <c r="T12" s="202">
        <v>0</v>
      </c>
      <c r="U12" s="202">
        <v>13.37</v>
      </c>
      <c r="V12" s="202">
        <v>2.4</v>
      </c>
      <c r="W12" s="202">
        <v>5.49</v>
      </c>
      <c r="X12" s="202">
        <v>1.52</v>
      </c>
      <c r="Y12" s="202">
        <v>0</v>
      </c>
      <c r="Z12" s="202">
        <v>37.33</v>
      </c>
      <c r="AA12" s="202">
        <v>11.38</v>
      </c>
      <c r="AB12" s="202">
        <v>0</v>
      </c>
      <c r="AC12" s="202">
        <v>10.039999999999999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41.78</v>
      </c>
      <c r="L13" s="202">
        <v>43.28</v>
      </c>
      <c r="M13" s="202">
        <v>0</v>
      </c>
      <c r="N13" s="202">
        <v>1.23</v>
      </c>
      <c r="O13" s="202">
        <v>2.0499999999999998</v>
      </c>
      <c r="P13" s="202">
        <v>2.09</v>
      </c>
      <c r="Q13" s="202">
        <v>2.34</v>
      </c>
      <c r="R13" s="202">
        <v>5.01</v>
      </c>
      <c r="S13" s="202">
        <v>2.86</v>
      </c>
      <c r="T13" s="202">
        <v>0</v>
      </c>
      <c r="U13" s="202">
        <v>13.37</v>
      </c>
      <c r="V13" s="202">
        <v>2.4</v>
      </c>
      <c r="W13" s="202">
        <v>5.49</v>
      </c>
      <c r="X13" s="202">
        <v>6.96</v>
      </c>
      <c r="Y13" s="202">
        <v>0</v>
      </c>
      <c r="Z13" s="202">
        <v>37.33</v>
      </c>
      <c r="AA13" s="202">
        <v>11.38</v>
      </c>
      <c r="AB13" s="202">
        <v>0</v>
      </c>
      <c r="AC13" s="202">
        <v>10.039999999999999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41.78</v>
      </c>
      <c r="L14" s="202">
        <v>43.28</v>
      </c>
      <c r="M14" s="202">
        <v>0</v>
      </c>
      <c r="N14" s="202">
        <v>1.23</v>
      </c>
      <c r="O14" s="202">
        <v>2.0499999999999998</v>
      </c>
      <c r="P14" s="202">
        <v>2.09</v>
      </c>
      <c r="Q14" s="202">
        <v>2.34</v>
      </c>
      <c r="R14" s="202">
        <v>5.01</v>
      </c>
      <c r="S14" s="202">
        <v>2.86</v>
      </c>
      <c r="T14" s="202">
        <v>0</v>
      </c>
      <c r="U14" s="202">
        <v>13.37</v>
      </c>
      <c r="V14" s="202">
        <v>2.4</v>
      </c>
      <c r="W14" s="202">
        <v>5.49</v>
      </c>
      <c r="X14" s="202">
        <v>6.96</v>
      </c>
      <c r="Y14" s="202">
        <v>0</v>
      </c>
      <c r="Z14" s="202">
        <v>37.33</v>
      </c>
      <c r="AA14" s="202">
        <v>11.38</v>
      </c>
      <c r="AB14" s="202">
        <v>0</v>
      </c>
      <c r="AC14" s="202">
        <v>10.039999999999999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41.78</v>
      </c>
      <c r="L15" s="202">
        <v>43.28</v>
      </c>
      <c r="M15" s="202">
        <v>0</v>
      </c>
      <c r="N15" s="202">
        <v>1.23</v>
      </c>
      <c r="O15" s="202">
        <v>2.0499999999999998</v>
      </c>
      <c r="P15" s="202">
        <v>2.09</v>
      </c>
      <c r="Q15" s="202">
        <v>2.34</v>
      </c>
      <c r="R15" s="202">
        <v>5.01</v>
      </c>
      <c r="S15" s="202">
        <v>2.86</v>
      </c>
      <c r="T15" s="202">
        <v>0</v>
      </c>
      <c r="U15" s="202">
        <v>13.37</v>
      </c>
      <c r="V15" s="202">
        <v>2.4</v>
      </c>
      <c r="W15" s="202">
        <v>5.49</v>
      </c>
      <c r="X15" s="202">
        <v>18.48</v>
      </c>
      <c r="Y15" s="202">
        <v>0</v>
      </c>
      <c r="Z15" s="202">
        <v>37.33</v>
      </c>
      <c r="AA15" s="202">
        <v>11.38</v>
      </c>
      <c r="AB15" s="202">
        <v>0</v>
      </c>
      <c r="AC15" s="202">
        <v>10.039999999999999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41.78</v>
      </c>
      <c r="L16" s="202">
        <v>43.28</v>
      </c>
      <c r="M16" s="202">
        <v>0</v>
      </c>
      <c r="N16" s="202">
        <v>1.23</v>
      </c>
      <c r="O16" s="202">
        <v>2.0499999999999998</v>
      </c>
      <c r="P16" s="202">
        <v>2.09</v>
      </c>
      <c r="Q16" s="202">
        <v>2.34</v>
      </c>
      <c r="R16" s="202">
        <v>5.01</v>
      </c>
      <c r="S16" s="202">
        <v>2.86</v>
      </c>
      <c r="T16" s="202">
        <v>0</v>
      </c>
      <c r="U16" s="202">
        <v>13.37</v>
      </c>
      <c r="V16" s="202">
        <v>2.4</v>
      </c>
      <c r="W16" s="202">
        <v>5.49</v>
      </c>
      <c r="X16" s="202">
        <v>18.48</v>
      </c>
      <c r="Y16" s="202">
        <v>0</v>
      </c>
      <c r="Z16" s="202">
        <v>37.33</v>
      </c>
      <c r="AA16" s="202">
        <v>11.38</v>
      </c>
      <c r="AB16" s="202">
        <v>0</v>
      </c>
      <c r="AC16" s="202">
        <v>10.039999999999999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41.78</v>
      </c>
      <c r="L17" s="202">
        <v>43.28</v>
      </c>
      <c r="M17" s="202">
        <v>0</v>
      </c>
      <c r="N17" s="202">
        <v>1.23</v>
      </c>
      <c r="O17" s="202">
        <v>2.0499999999999998</v>
      </c>
      <c r="P17" s="202">
        <v>2.09</v>
      </c>
      <c r="Q17" s="202">
        <v>2.34</v>
      </c>
      <c r="R17" s="202">
        <v>5.01</v>
      </c>
      <c r="S17" s="202">
        <v>2.86</v>
      </c>
      <c r="T17" s="202">
        <v>0</v>
      </c>
      <c r="U17" s="202">
        <v>13.37</v>
      </c>
      <c r="V17" s="202">
        <v>2.4</v>
      </c>
      <c r="W17" s="202">
        <v>5.49</v>
      </c>
      <c r="X17" s="202">
        <v>18.48</v>
      </c>
      <c r="Y17" s="202">
        <v>0</v>
      </c>
      <c r="Z17" s="202">
        <v>37.33</v>
      </c>
      <c r="AA17" s="202">
        <v>11.38</v>
      </c>
      <c r="AB17" s="202">
        <v>0</v>
      </c>
      <c r="AC17" s="202">
        <v>10.039999999999999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41.78</v>
      </c>
      <c r="L18" s="202">
        <v>43.28</v>
      </c>
      <c r="M18" s="202">
        <v>0</v>
      </c>
      <c r="N18" s="202">
        <v>1.23</v>
      </c>
      <c r="O18" s="202">
        <v>2.0499999999999998</v>
      </c>
      <c r="P18" s="202">
        <v>2.09</v>
      </c>
      <c r="Q18" s="202">
        <v>2.34</v>
      </c>
      <c r="R18" s="202">
        <v>5.01</v>
      </c>
      <c r="S18" s="202">
        <v>2.86</v>
      </c>
      <c r="T18" s="202">
        <v>0</v>
      </c>
      <c r="U18" s="202">
        <v>13.37</v>
      </c>
      <c r="V18" s="202">
        <v>2.4</v>
      </c>
      <c r="W18" s="202">
        <v>5.49</v>
      </c>
      <c r="X18" s="202">
        <v>18.48</v>
      </c>
      <c r="Y18" s="202">
        <v>0</v>
      </c>
      <c r="Z18" s="202">
        <v>37.33</v>
      </c>
      <c r="AA18" s="202">
        <v>11.38</v>
      </c>
      <c r="AB18" s="202">
        <v>0</v>
      </c>
      <c r="AC18" s="202">
        <v>10.039999999999999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41.78</v>
      </c>
      <c r="L19" s="202">
        <v>43.28</v>
      </c>
      <c r="M19" s="202">
        <v>0</v>
      </c>
      <c r="N19" s="202">
        <v>1.23</v>
      </c>
      <c r="O19" s="202">
        <v>2.0499999999999998</v>
      </c>
      <c r="P19" s="202">
        <v>2.09</v>
      </c>
      <c r="Q19" s="202">
        <v>2.34</v>
      </c>
      <c r="R19" s="202">
        <v>5.01</v>
      </c>
      <c r="S19" s="202">
        <v>2.86</v>
      </c>
      <c r="T19" s="202">
        <v>0</v>
      </c>
      <c r="U19" s="202">
        <v>13.37</v>
      </c>
      <c r="V19" s="202">
        <v>2.4</v>
      </c>
      <c r="W19" s="202">
        <v>5.49</v>
      </c>
      <c r="X19" s="202">
        <v>18.48</v>
      </c>
      <c r="Y19" s="202">
        <v>0</v>
      </c>
      <c r="Z19" s="202">
        <v>37.33</v>
      </c>
      <c r="AA19" s="202">
        <v>11.38</v>
      </c>
      <c r="AB19" s="202">
        <v>0</v>
      </c>
      <c r="AC19" s="202">
        <v>10.039999999999999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41.78</v>
      </c>
      <c r="L20" s="202">
        <v>43.28</v>
      </c>
      <c r="M20" s="202">
        <v>0</v>
      </c>
      <c r="N20" s="202">
        <v>1.23</v>
      </c>
      <c r="O20" s="202">
        <v>2.0499999999999998</v>
      </c>
      <c r="P20" s="202">
        <v>2.09</v>
      </c>
      <c r="Q20" s="202">
        <v>2.34</v>
      </c>
      <c r="R20" s="202">
        <v>5.01</v>
      </c>
      <c r="S20" s="202">
        <v>2.86</v>
      </c>
      <c r="T20" s="202">
        <v>0</v>
      </c>
      <c r="U20" s="202">
        <v>13.37</v>
      </c>
      <c r="V20" s="202">
        <v>2.4</v>
      </c>
      <c r="W20" s="202">
        <v>5.49</v>
      </c>
      <c r="X20" s="202">
        <v>18.48</v>
      </c>
      <c r="Y20" s="202">
        <v>0</v>
      </c>
      <c r="Z20" s="202">
        <v>37.33</v>
      </c>
      <c r="AA20" s="202">
        <v>11.38</v>
      </c>
      <c r="AB20" s="202">
        <v>0</v>
      </c>
      <c r="AC20" s="202">
        <v>10.039999999999999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41.78</v>
      </c>
      <c r="L21" s="202">
        <v>43.28</v>
      </c>
      <c r="M21" s="202">
        <v>0</v>
      </c>
      <c r="N21" s="202">
        <v>1.23</v>
      </c>
      <c r="O21" s="202">
        <v>2.0499999999999998</v>
      </c>
      <c r="P21" s="202">
        <v>2.09</v>
      </c>
      <c r="Q21" s="202">
        <v>2.34</v>
      </c>
      <c r="R21" s="202">
        <v>5.01</v>
      </c>
      <c r="S21" s="202">
        <v>2.86</v>
      </c>
      <c r="T21" s="202">
        <v>0</v>
      </c>
      <c r="U21" s="202">
        <v>13.37</v>
      </c>
      <c r="V21" s="202">
        <v>2.4</v>
      </c>
      <c r="W21" s="202">
        <v>5.49</v>
      </c>
      <c r="X21" s="202">
        <v>18.48</v>
      </c>
      <c r="Y21" s="202">
        <v>0</v>
      </c>
      <c r="Z21" s="202">
        <v>37.33</v>
      </c>
      <c r="AA21" s="202">
        <v>11.38</v>
      </c>
      <c r="AB21" s="202">
        <v>0</v>
      </c>
      <c r="AC21" s="202">
        <v>10.039999999999999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9.23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41.78</v>
      </c>
      <c r="L22" s="202">
        <v>43.28</v>
      </c>
      <c r="M22" s="202">
        <v>0</v>
      </c>
      <c r="N22" s="202">
        <v>1.23</v>
      </c>
      <c r="O22" s="202">
        <v>2.0499999999999998</v>
      </c>
      <c r="P22" s="202">
        <v>2.09</v>
      </c>
      <c r="Q22" s="202">
        <v>2.34</v>
      </c>
      <c r="R22" s="202">
        <v>5.01</v>
      </c>
      <c r="S22" s="202">
        <v>2.86</v>
      </c>
      <c r="T22" s="202">
        <v>0</v>
      </c>
      <c r="U22" s="202">
        <v>13.37</v>
      </c>
      <c r="V22" s="202">
        <v>2.4</v>
      </c>
      <c r="W22" s="202">
        <v>5.49</v>
      </c>
      <c r="X22" s="202">
        <v>18.48</v>
      </c>
      <c r="Y22" s="202">
        <v>0</v>
      </c>
      <c r="Z22" s="202">
        <v>37.33</v>
      </c>
      <c r="AA22" s="202">
        <v>11.38</v>
      </c>
      <c r="AB22" s="202">
        <v>0</v>
      </c>
      <c r="AC22" s="202">
        <v>10.039999999999999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41.78</v>
      </c>
      <c r="L23" s="202">
        <v>43.28</v>
      </c>
      <c r="M23" s="202">
        <v>0</v>
      </c>
      <c r="N23" s="202">
        <v>1.23</v>
      </c>
      <c r="O23" s="202">
        <v>2.0499999999999998</v>
      </c>
      <c r="P23" s="202">
        <v>2.09</v>
      </c>
      <c r="Q23" s="202">
        <v>2.34</v>
      </c>
      <c r="R23" s="202">
        <v>5.01</v>
      </c>
      <c r="S23" s="202">
        <v>2.86</v>
      </c>
      <c r="T23" s="202">
        <v>0</v>
      </c>
      <c r="U23" s="202">
        <v>13.37</v>
      </c>
      <c r="V23" s="202">
        <v>2.52</v>
      </c>
      <c r="W23" s="202">
        <v>5.72</v>
      </c>
      <c r="X23" s="202">
        <v>1.83</v>
      </c>
      <c r="Y23" s="202">
        <v>0</v>
      </c>
      <c r="Z23" s="202">
        <v>37.33</v>
      </c>
      <c r="AA23" s="202">
        <v>11.74</v>
      </c>
      <c r="AB23" s="202">
        <v>0</v>
      </c>
      <c r="AC23" s="202">
        <v>10.039999999999999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41.78</v>
      </c>
      <c r="L24" s="202">
        <v>43.28</v>
      </c>
      <c r="M24" s="202">
        <v>0</v>
      </c>
      <c r="N24" s="202">
        <v>1.23</v>
      </c>
      <c r="O24" s="202">
        <v>2.0499999999999998</v>
      </c>
      <c r="P24" s="202">
        <v>2.09</v>
      </c>
      <c r="Q24" s="202">
        <v>2.34</v>
      </c>
      <c r="R24" s="202">
        <v>5.01</v>
      </c>
      <c r="S24" s="202">
        <v>2.86</v>
      </c>
      <c r="T24" s="202">
        <v>0</v>
      </c>
      <c r="U24" s="202">
        <v>13.37</v>
      </c>
      <c r="V24" s="202">
        <v>2.52</v>
      </c>
      <c r="W24" s="202">
        <v>5.72</v>
      </c>
      <c r="X24" s="202">
        <v>1.52</v>
      </c>
      <c r="Y24" s="202">
        <v>0</v>
      </c>
      <c r="Z24" s="202">
        <v>37.33</v>
      </c>
      <c r="AA24" s="202">
        <v>11.74</v>
      </c>
      <c r="AB24" s="202">
        <v>0</v>
      </c>
      <c r="AC24" s="202">
        <v>10.039999999999999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41.78</v>
      </c>
      <c r="L25" s="202">
        <v>43.28</v>
      </c>
      <c r="M25" s="202">
        <v>0</v>
      </c>
      <c r="N25" s="202">
        <v>1.23</v>
      </c>
      <c r="O25" s="202">
        <v>2.0499999999999998</v>
      </c>
      <c r="P25" s="202">
        <v>2.09</v>
      </c>
      <c r="Q25" s="202">
        <v>2.34</v>
      </c>
      <c r="R25" s="202">
        <v>5.01</v>
      </c>
      <c r="S25" s="202">
        <v>2.86</v>
      </c>
      <c r="T25" s="202">
        <v>0</v>
      </c>
      <c r="U25" s="202">
        <v>13.37</v>
      </c>
      <c r="V25" s="202">
        <v>2.52</v>
      </c>
      <c r="W25" s="202">
        <v>5.72</v>
      </c>
      <c r="X25" s="202">
        <v>1.52</v>
      </c>
      <c r="Y25" s="202">
        <v>0</v>
      </c>
      <c r="Z25" s="202">
        <v>37.33</v>
      </c>
      <c r="AA25" s="202">
        <v>11.74</v>
      </c>
      <c r="AB25" s="202">
        <v>0</v>
      </c>
      <c r="AC25" s="202">
        <v>10.039999999999999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41.78</v>
      </c>
      <c r="L26" s="202">
        <v>43.28</v>
      </c>
      <c r="M26" s="202">
        <v>0</v>
      </c>
      <c r="N26" s="202">
        <v>1.23</v>
      </c>
      <c r="O26" s="202">
        <v>2.0499999999999998</v>
      </c>
      <c r="P26" s="202">
        <v>2.09</v>
      </c>
      <c r="Q26" s="202">
        <v>2.34</v>
      </c>
      <c r="R26" s="202">
        <v>5.01</v>
      </c>
      <c r="S26" s="202">
        <v>2.86</v>
      </c>
      <c r="T26" s="202">
        <v>0</v>
      </c>
      <c r="U26" s="202">
        <v>13.37</v>
      </c>
      <c r="V26" s="202">
        <v>2.52</v>
      </c>
      <c r="W26" s="202">
        <v>5.72</v>
      </c>
      <c r="X26" s="202">
        <v>1.52</v>
      </c>
      <c r="Y26" s="202">
        <v>0</v>
      </c>
      <c r="Z26" s="202">
        <v>37.33</v>
      </c>
      <c r="AA26" s="202">
        <v>11.74</v>
      </c>
      <c r="AB26" s="202">
        <v>0</v>
      </c>
      <c r="AC26" s="202">
        <v>10.039999999999999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41.78</v>
      </c>
      <c r="L27" s="202">
        <v>43.28</v>
      </c>
      <c r="M27" s="202">
        <v>0</v>
      </c>
      <c r="N27" s="202">
        <v>1.23</v>
      </c>
      <c r="O27" s="202">
        <v>2.0499999999999998</v>
      </c>
      <c r="P27" s="202">
        <v>2.09</v>
      </c>
      <c r="Q27" s="202">
        <v>2.34</v>
      </c>
      <c r="R27" s="202">
        <v>5.01</v>
      </c>
      <c r="S27" s="202">
        <v>2.86</v>
      </c>
      <c r="T27" s="202">
        <v>0</v>
      </c>
      <c r="U27" s="202">
        <v>13.37</v>
      </c>
      <c r="V27" s="202">
        <v>2.52</v>
      </c>
      <c r="W27" s="202">
        <v>5.72</v>
      </c>
      <c r="X27" s="202">
        <v>1.52</v>
      </c>
      <c r="Y27" s="202">
        <v>0</v>
      </c>
      <c r="Z27" s="202">
        <v>37.33</v>
      </c>
      <c r="AA27" s="202">
        <v>11.74</v>
      </c>
      <c r="AB27" s="202">
        <v>0</v>
      </c>
      <c r="AC27" s="202">
        <v>10.039999999999999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41.78</v>
      </c>
      <c r="L28" s="202">
        <v>43.28</v>
      </c>
      <c r="M28" s="202">
        <v>0</v>
      </c>
      <c r="N28" s="202">
        <v>1.23</v>
      </c>
      <c r="O28" s="202">
        <v>2.0499999999999998</v>
      </c>
      <c r="P28" s="202">
        <v>2.09</v>
      </c>
      <c r="Q28" s="202">
        <v>2.34</v>
      </c>
      <c r="R28" s="202">
        <v>5.01</v>
      </c>
      <c r="S28" s="202">
        <v>2.86</v>
      </c>
      <c r="T28" s="202">
        <v>0</v>
      </c>
      <c r="U28" s="202">
        <v>13.37</v>
      </c>
      <c r="V28" s="202">
        <v>0.21</v>
      </c>
      <c r="W28" s="202">
        <v>0.46</v>
      </c>
      <c r="X28" s="202">
        <v>1.52</v>
      </c>
      <c r="Y28" s="202">
        <v>0</v>
      </c>
      <c r="Z28" s="202">
        <v>37.33</v>
      </c>
      <c r="AA28" s="202">
        <v>11.74</v>
      </c>
      <c r="AB28" s="202">
        <v>0</v>
      </c>
      <c r="AC28" s="202">
        <v>10.039999999999999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41.78</v>
      </c>
      <c r="L29" s="202">
        <v>43.28</v>
      </c>
      <c r="M29" s="202">
        <v>0</v>
      </c>
      <c r="N29" s="202">
        <v>1.23</v>
      </c>
      <c r="O29" s="202">
        <v>2.0499999999999998</v>
      </c>
      <c r="P29" s="202">
        <v>2.09</v>
      </c>
      <c r="Q29" s="202">
        <v>2.34</v>
      </c>
      <c r="R29" s="202">
        <v>5.01</v>
      </c>
      <c r="S29" s="202">
        <v>2.86</v>
      </c>
      <c r="T29" s="202">
        <v>0</v>
      </c>
      <c r="U29" s="202">
        <v>13.37</v>
      </c>
      <c r="V29" s="202">
        <v>0.21</v>
      </c>
      <c r="W29" s="202">
        <v>0.46</v>
      </c>
      <c r="X29" s="202">
        <v>1.52</v>
      </c>
      <c r="Y29" s="202">
        <v>0</v>
      </c>
      <c r="Z29" s="202">
        <v>2.87</v>
      </c>
      <c r="AA29" s="202">
        <v>11.74</v>
      </c>
      <c r="AB29" s="202">
        <v>0</v>
      </c>
      <c r="AC29" s="202">
        <v>10.039999999999999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41.78</v>
      </c>
      <c r="L30" s="202">
        <v>43.28</v>
      </c>
      <c r="M30" s="202">
        <v>0</v>
      </c>
      <c r="N30" s="202">
        <v>1.23</v>
      </c>
      <c r="O30" s="202">
        <v>2.0499999999999998</v>
      </c>
      <c r="P30" s="202">
        <v>2.09</v>
      </c>
      <c r="Q30" s="202">
        <v>2.34</v>
      </c>
      <c r="R30" s="202">
        <v>5.01</v>
      </c>
      <c r="S30" s="202">
        <v>2.86</v>
      </c>
      <c r="T30" s="202">
        <v>0</v>
      </c>
      <c r="U30" s="202">
        <v>13.37</v>
      </c>
      <c r="V30" s="202">
        <v>0.21</v>
      </c>
      <c r="W30" s="202">
        <v>0.46</v>
      </c>
      <c r="X30" s="202">
        <v>1.52</v>
      </c>
      <c r="Y30" s="202">
        <v>0</v>
      </c>
      <c r="Z30" s="202">
        <v>2.87</v>
      </c>
      <c r="AA30" s="202">
        <v>11.74</v>
      </c>
      <c r="AB30" s="202">
        <v>0</v>
      </c>
      <c r="AC30" s="202">
        <v>10.039999999999999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41.78</v>
      </c>
      <c r="L31" s="202">
        <v>43.28</v>
      </c>
      <c r="M31" s="202">
        <v>0</v>
      </c>
      <c r="N31" s="202">
        <v>1.23</v>
      </c>
      <c r="O31" s="202">
        <v>2.0499999999999998</v>
      </c>
      <c r="P31" s="202">
        <v>2.09</v>
      </c>
      <c r="Q31" s="202">
        <v>2.34</v>
      </c>
      <c r="R31" s="202">
        <v>5.01</v>
      </c>
      <c r="S31" s="202">
        <v>2.86</v>
      </c>
      <c r="T31" s="202">
        <v>0</v>
      </c>
      <c r="U31" s="202">
        <v>13.37</v>
      </c>
      <c r="V31" s="202">
        <v>0.21</v>
      </c>
      <c r="W31" s="202">
        <v>0.46</v>
      </c>
      <c r="X31" s="202">
        <v>1.52</v>
      </c>
      <c r="Y31" s="202">
        <v>0</v>
      </c>
      <c r="Z31" s="202">
        <v>2.87</v>
      </c>
      <c r="AA31" s="202">
        <v>0.93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44.1</v>
      </c>
      <c r="L32" s="202">
        <v>43.28</v>
      </c>
      <c r="M32" s="202">
        <v>0</v>
      </c>
      <c r="N32" s="202">
        <v>1.23</v>
      </c>
      <c r="O32" s="202">
        <v>2.0499999999999998</v>
      </c>
      <c r="P32" s="202">
        <v>2.09</v>
      </c>
      <c r="Q32" s="202">
        <v>2.34</v>
      </c>
      <c r="R32" s="202">
        <v>5.01</v>
      </c>
      <c r="S32" s="202">
        <v>2.86</v>
      </c>
      <c r="T32" s="202">
        <v>0</v>
      </c>
      <c r="U32" s="202">
        <v>13.37</v>
      </c>
      <c r="V32" s="202">
        <v>0.21</v>
      </c>
      <c r="W32" s="202">
        <v>0.46</v>
      </c>
      <c r="X32" s="202">
        <v>1.52</v>
      </c>
      <c r="Y32" s="202">
        <v>0</v>
      </c>
      <c r="Z32" s="202">
        <v>2.87</v>
      </c>
      <c r="AA32" s="202">
        <v>0.93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41.78</v>
      </c>
      <c r="L33" s="202">
        <v>43.28</v>
      </c>
      <c r="M33" s="202">
        <v>0</v>
      </c>
      <c r="N33" s="202">
        <v>1.23</v>
      </c>
      <c r="O33" s="202">
        <v>2.0499999999999998</v>
      </c>
      <c r="P33" s="202">
        <v>2.09</v>
      </c>
      <c r="Q33" s="202">
        <v>2.34</v>
      </c>
      <c r="R33" s="202">
        <v>5.01</v>
      </c>
      <c r="S33" s="202">
        <v>2.86</v>
      </c>
      <c r="T33" s="202">
        <v>0</v>
      </c>
      <c r="U33" s="202">
        <v>13.37</v>
      </c>
      <c r="V33" s="202">
        <v>0.21</v>
      </c>
      <c r="W33" s="202">
        <v>0.46</v>
      </c>
      <c r="X33" s="202">
        <v>1.52</v>
      </c>
      <c r="Y33" s="202">
        <v>0</v>
      </c>
      <c r="Z33" s="202">
        <v>2.87</v>
      </c>
      <c r="AA33" s="202">
        <v>0.93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41.78</v>
      </c>
      <c r="L34" s="202">
        <v>43.28</v>
      </c>
      <c r="M34" s="202">
        <v>0</v>
      </c>
      <c r="N34" s="202">
        <v>1.23</v>
      </c>
      <c r="O34" s="202">
        <v>2.0499999999999998</v>
      </c>
      <c r="P34" s="202">
        <v>2.09</v>
      </c>
      <c r="Q34" s="202">
        <v>2.34</v>
      </c>
      <c r="R34" s="202">
        <v>5.01</v>
      </c>
      <c r="S34" s="202">
        <v>2.86</v>
      </c>
      <c r="T34" s="202">
        <v>0</v>
      </c>
      <c r="U34" s="202">
        <v>13.37</v>
      </c>
      <c r="V34" s="202">
        <v>0.21</v>
      </c>
      <c r="W34" s="202">
        <v>0.46</v>
      </c>
      <c r="X34" s="202">
        <v>1.52</v>
      </c>
      <c r="Y34" s="202">
        <v>0</v>
      </c>
      <c r="Z34" s="202">
        <v>2.87</v>
      </c>
      <c r="AA34" s="202">
        <v>0.93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41.78</v>
      </c>
      <c r="L35" s="202">
        <v>43.28</v>
      </c>
      <c r="M35" s="202">
        <v>0</v>
      </c>
      <c r="N35" s="202">
        <v>1.23</v>
      </c>
      <c r="O35" s="202">
        <v>2.0499999999999998</v>
      </c>
      <c r="P35" s="202">
        <v>2.09</v>
      </c>
      <c r="Q35" s="202">
        <v>2.34</v>
      </c>
      <c r="R35" s="202">
        <v>5.01</v>
      </c>
      <c r="S35" s="202">
        <v>2.86</v>
      </c>
      <c r="T35" s="202">
        <v>0</v>
      </c>
      <c r="U35" s="202">
        <v>13.37</v>
      </c>
      <c r="V35" s="202">
        <v>0.21</v>
      </c>
      <c r="W35" s="202">
        <v>0.46</v>
      </c>
      <c r="X35" s="202">
        <v>1.52</v>
      </c>
      <c r="Y35" s="202">
        <v>0</v>
      </c>
      <c r="Z35" s="202">
        <v>2.87</v>
      </c>
      <c r="AA35" s="202">
        <v>0.93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41.78</v>
      </c>
      <c r="L36" s="202">
        <v>43.28</v>
      </c>
      <c r="M36" s="202">
        <v>0</v>
      </c>
      <c r="N36" s="202">
        <v>1.23</v>
      </c>
      <c r="O36" s="202">
        <v>2.0499999999999998</v>
      </c>
      <c r="P36" s="202">
        <v>2.09</v>
      </c>
      <c r="Q36" s="202">
        <v>2.34</v>
      </c>
      <c r="R36" s="202">
        <v>5.01</v>
      </c>
      <c r="S36" s="202">
        <v>2.86</v>
      </c>
      <c r="T36" s="202">
        <v>0</v>
      </c>
      <c r="U36" s="202">
        <v>13.37</v>
      </c>
      <c r="V36" s="202">
        <v>0.21</v>
      </c>
      <c r="W36" s="202">
        <v>0.46</v>
      </c>
      <c r="X36" s="202">
        <v>1.52</v>
      </c>
      <c r="Y36" s="202">
        <v>0</v>
      </c>
      <c r="Z36" s="202">
        <v>2.87</v>
      </c>
      <c r="AA36" s="202">
        <v>0.93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41.78</v>
      </c>
      <c r="L37" s="202">
        <v>43.28</v>
      </c>
      <c r="M37" s="202">
        <v>0</v>
      </c>
      <c r="N37" s="202">
        <v>1.23</v>
      </c>
      <c r="O37" s="202">
        <v>2.0499999999999998</v>
      </c>
      <c r="P37" s="202">
        <v>2.09</v>
      </c>
      <c r="Q37" s="202">
        <v>2.34</v>
      </c>
      <c r="R37" s="202">
        <v>5.01</v>
      </c>
      <c r="S37" s="202">
        <v>2.86</v>
      </c>
      <c r="T37" s="202">
        <v>0</v>
      </c>
      <c r="U37" s="202">
        <v>13.37</v>
      </c>
      <c r="V37" s="202">
        <v>0.21</v>
      </c>
      <c r="W37" s="202">
        <v>0.46</v>
      </c>
      <c r="X37" s="202">
        <v>1.52</v>
      </c>
      <c r="Y37" s="202">
        <v>0</v>
      </c>
      <c r="Z37" s="202">
        <v>2.87</v>
      </c>
      <c r="AA37" s="202">
        <v>11.74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41.32</v>
      </c>
      <c r="L38" s="202">
        <v>43.28</v>
      </c>
      <c r="M38" s="202">
        <v>0</v>
      </c>
      <c r="N38" s="202">
        <v>1.23</v>
      </c>
      <c r="O38" s="202">
        <v>2.0499999999999998</v>
      </c>
      <c r="P38" s="202">
        <v>2.09</v>
      </c>
      <c r="Q38" s="202">
        <v>2.34</v>
      </c>
      <c r="R38" s="202">
        <v>5.01</v>
      </c>
      <c r="S38" s="202">
        <v>2.86</v>
      </c>
      <c r="T38" s="202">
        <v>0</v>
      </c>
      <c r="U38" s="202">
        <v>13.37</v>
      </c>
      <c r="V38" s="202">
        <v>0.21</v>
      </c>
      <c r="W38" s="202">
        <v>0.46</v>
      </c>
      <c r="X38" s="202">
        <v>1.52</v>
      </c>
      <c r="Y38" s="202">
        <v>0</v>
      </c>
      <c r="Z38" s="202">
        <v>2.87</v>
      </c>
      <c r="AA38" s="202">
        <v>11.74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41.78</v>
      </c>
      <c r="L39" s="202">
        <v>43.28</v>
      </c>
      <c r="M39" s="202">
        <v>0</v>
      </c>
      <c r="N39" s="202">
        <v>1.23</v>
      </c>
      <c r="O39" s="202">
        <v>2.0499999999999998</v>
      </c>
      <c r="P39" s="202">
        <v>2.09</v>
      </c>
      <c r="Q39" s="202">
        <v>2.34</v>
      </c>
      <c r="R39" s="202">
        <v>5.01</v>
      </c>
      <c r="S39" s="202">
        <v>2.86</v>
      </c>
      <c r="T39" s="202">
        <v>0</v>
      </c>
      <c r="U39" s="202">
        <v>13.37</v>
      </c>
      <c r="V39" s="202">
        <v>0.21</v>
      </c>
      <c r="W39" s="202">
        <v>0.46</v>
      </c>
      <c r="X39" s="202">
        <v>1.52</v>
      </c>
      <c r="Y39" s="202">
        <v>0</v>
      </c>
      <c r="Z39" s="202">
        <v>9.51</v>
      </c>
      <c r="AA39" s="202">
        <v>11.74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41.78</v>
      </c>
      <c r="L40" s="202">
        <v>43.28</v>
      </c>
      <c r="M40" s="202">
        <v>0</v>
      </c>
      <c r="N40" s="202">
        <v>1.23</v>
      </c>
      <c r="O40" s="202">
        <v>2.0499999999999998</v>
      </c>
      <c r="P40" s="202">
        <v>2.09</v>
      </c>
      <c r="Q40" s="202">
        <v>2.34</v>
      </c>
      <c r="R40" s="202">
        <v>5.01</v>
      </c>
      <c r="S40" s="202">
        <v>2.86</v>
      </c>
      <c r="T40" s="202">
        <v>0</v>
      </c>
      <c r="U40" s="202">
        <v>13.37</v>
      </c>
      <c r="V40" s="202">
        <v>0.21</v>
      </c>
      <c r="W40" s="202">
        <v>0.46</v>
      </c>
      <c r="X40" s="202">
        <v>1.52</v>
      </c>
      <c r="Y40" s="202">
        <v>0</v>
      </c>
      <c r="Z40" s="202">
        <v>9.51</v>
      </c>
      <c r="AA40" s="202">
        <v>11.74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43.84</v>
      </c>
      <c r="L41" s="202">
        <v>43.28</v>
      </c>
      <c r="M41" s="202">
        <v>0</v>
      </c>
      <c r="N41" s="202">
        <v>1.23</v>
      </c>
      <c r="O41" s="202">
        <v>2.0499999999999998</v>
      </c>
      <c r="P41" s="202">
        <v>2.09</v>
      </c>
      <c r="Q41" s="202">
        <v>2.34</v>
      </c>
      <c r="R41" s="202">
        <v>5.01</v>
      </c>
      <c r="S41" s="202">
        <v>2.86</v>
      </c>
      <c r="T41" s="202">
        <v>0</v>
      </c>
      <c r="U41" s="202">
        <v>13.37</v>
      </c>
      <c r="V41" s="202">
        <v>0.21</v>
      </c>
      <c r="W41" s="202">
        <v>0.46</v>
      </c>
      <c r="X41" s="202">
        <v>1.52</v>
      </c>
      <c r="Y41" s="202">
        <v>0</v>
      </c>
      <c r="Z41" s="202">
        <v>15.26</v>
      </c>
      <c r="AA41" s="202">
        <v>11.74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41.78</v>
      </c>
      <c r="L42" s="202">
        <v>43.28</v>
      </c>
      <c r="M42" s="202">
        <v>0</v>
      </c>
      <c r="N42" s="202">
        <v>1.23</v>
      </c>
      <c r="O42" s="202">
        <v>2.0499999999999998</v>
      </c>
      <c r="P42" s="202">
        <v>2.09</v>
      </c>
      <c r="Q42" s="202">
        <v>2.34</v>
      </c>
      <c r="R42" s="202">
        <v>5.01</v>
      </c>
      <c r="S42" s="202">
        <v>2.86</v>
      </c>
      <c r="T42" s="202">
        <v>0</v>
      </c>
      <c r="U42" s="202">
        <v>13.37</v>
      </c>
      <c r="V42" s="202">
        <v>0.21</v>
      </c>
      <c r="W42" s="202">
        <v>0.45</v>
      </c>
      <c r="X42" s="202">
        <v>1.52</v>
      </c>
      <c r="Y42" s="202">
        <v>0</v>
      </c>
      <c r="Z42" s="202">
        <v>37.33</v>
      </c>
      <c r="AA42" s="202">
        <v>11.74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40.659999999999997</v>
      </c>
      <c r="L43" s="202">
        <v>43.28</v>
      </c>
      <c r="M43" s="202">
        <v>0</v>
      </c>
      <c r="N43" s="202">
        <v>1.23</v>
      </c>
      <c r="O43" s="202">
        <v>2.0499999999999998</v>
      </c>
      <c r="P43" s="202">
        <v>2.09</v>
      </c>
      <c r="Q43" s="202">
        <v>2.34</v>
      </c>
      <c r="R43" s="202">
        <v>5.01</v>
      </c>
      <c r="S43" s="202">
        <v>2.86</v>
      </c>
      <c r="T43" s="202">
        <v>0</v>
      </c>
      <c r="U43" s="202">
        <v>13.37</v>
      </c>
      <c r="V43" s="202">
        <v>0.21</v>
      </c>
      <c r="W43" s="202">
        <v>0.45</v>
      </c>
      <c r="X43" s="202">
        <v>1.52</v>
      </c>
      <c r="Y43" s="202">
        <v>0</v>
      </c>
      <c r="Z43" s="202">
        <v>37.33</v>
      </c>
      <c r="AA43" s="202">
        <v>11.74</v>
      </c>
      <c r="AB43" s="202">
        <v>0</v>
      </c>
      <c r="AC43" s="202">
        <v>10.039999999999999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41.78</v>
      </c>
      <c r="L44" s="202">
        <v>43.28</v>
      </c>
      <c r="M44" s="202">
        <v>0</v>
      </c>
      <c r="N44" s="202">
        <v>1.23</v>
      </c>
      <c r="O44" s="202">
        <v>2.0499999999999998</v>
      </c>
      <c r="P44" s="202">
        <v>2.09</v>
      </c>
      <c r="Q44" s="202">
        <v>2.34</v>
      </c>
      <c r="R44" s="202">
        <v>5.01</v>
      </c>
      <c r="S44" s="202">
        <v>2.86</v>
      </c>
      <c r="T44" s="202">
        <v>0</v>
      </c>
      <c r="U44" s="202">
        <v>13.37</v>
      </c>
      <c r="V44" s="202">
        <v>0.21</v>
      </c>
      <c r="W44" s="202">
        <v>0.45</v>
      </c>
      <c r="X44" s="202">
        <v>1.52</v>
      </c>
      <c r="Y44" s="202">
        <v>0</v>
      </c>
      <c r="Z44" s="202">
        <v>37.33</v>
      </c>
      <c r="AA44" s="202">
        <v>11.74</v>
      </c>
      <c r="AB44" s="202">
        <v>0</v>
      </c>
      <c r="AC44" s="202">
        <v>10.039999999999999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41.78</v>
      </c>
      <c r="L45" s="202">
        <v>43.28</v>
      </c>
      <c r="M45" s="202">
        <v>0</v>
      </c>
      <c r="N45" s="202">
        <v>1.23</v>
      </c>
      <c r="O45" s="202">
        <v>2.0499999999999998</v>
      </c>
      <c r="P45" s="202">
        <v>2.09</v>
      </c>
      <c r="Q45" s="202">
        <v>2.34</v>
      </c>
      <c r="R45" s="202">
        <v>5.01</v>
      </c>
      <c r="S45" s="202">
        <v>2.86</v>
      </c>
      <c r="T45" s="202">
        <v>0</v>
      </c>
      <c r="U45" s="202">
        <v>13.37</v>
      </c>
      <c r="V45" s="202">
        <v>0.21</v>
      </c>
      <c r="W45" s="202">
        <v>0.45</v>
      </c>
      <c r="X45" s="202">
        <v>1.52</v>
      </c>
      <c r="Y45" s="202">
        <v>0</v>
      </c>
      <c r="Z45" s="202">
        <v>37.33</v>
      </c>
      <c r="AA45" s="202">
        <v>11.74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41.78</v>
      </c>
      <c r="L46" s="202">
        <v>43.28</v>
      </c>
      <c r="M46" s="202">
        <v>0</v>
      </c>
      <c r="N46" s="202">
        <v>1.23</v>
      </c>
      <c r="O46" s="202">
        <v>2.0499999999999998</v>
      </c>
      <c r="P46" s="202">
        <v>2.09</v>
      </c>
      <c r="Q46" s="202">
        <v>2.34</v>
      </c>
      <c r="R46" s="202">
        <v>5.01</v>
      </c>
      <c r="S46" s="202">
        <v>2.86</v>
      </c>
      <c r="T46" s="202">
        <v>0</v>
      </c>
      <c r="U46" s="202">
        <v>13.37</v>
      </c>
      <c r="V46" s="202">
        <v>0.21</v>
      </c>
      <c r="W46" s="202">
        <v>0.45</v>
      </c>
      <c r="X46" s="202">
        <v>1.52</v>
      </c>
      <c r="Y46" s="202">
        <v>0</v>
      </c>
      <c r="Z46" s="202">
        <v>37.33</v>
      </c>
      <c r="AA46" s="202">
        <v>11.74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17.82</v>
      </c>
      <c r="H47" s="202">
        <v>0</v>
      </c>
      <c r="I47" s="202">
        <v>5.57</v>
      </c>
      <c r="J47" s="202">
        <v>16.98</v>
      </c>
      <c r="K47" s="202">
        <v>41.78</v>
      </c>
      <c r="L47" s="202">
        <v>43.28</v>
      </c>
      <c r="M47" s="202">
        <v>0</v>
      </c>
      <c r="N47" s="202">
        <v>1.23</v>
      </c>
      <c r="O47" s="202">
        <v>2.0499999999999998</v>
      </c>
      <c r="P47" s="202">
        <v>2.09</v>
      </c>
      <c r="Q47" s="202">
        <v>2.34</v>
      </c>
      <c r="R47" s="202">
        <v>5.01</v>
      </c>
      <c r="S47" s="202">
        <v>2.86</v>
      </c>
      <c r="T47" s="202">
        <v>0</v>
      </c>
      <c r="U47" s="202">
        <v>13.37</v>
      </c>
      <c r="V47" s="202">
        <v>0.21</v>
      </c>
      <c r="W47" s="202">
        <v>0.45</v>
      </c>
      <c r="X47" s="202">
        <v>1.52</v>
      </c>
      <c r="Y47" s="202">
        <v>0</v>
      </c>
      <c r="Z47" s="202">
        <v>37.33</v>
      </c>
      <c r="AA47" s="202">
        <v>11.74</v>
      </c>
      <c r="AB47" s="202">
        <v>0</v>
      </c>
      <c r="AC47" s="202">
        <v>10.4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17.82</v>
      </c>
      <c r="H48" s="202">
        <v>0</v>
      </c>
      <c r="I48" s="202">
        <v>5.57</v>
      </c>
      <c r="J48" s="202">
        <v>16.98</v>
      </c>
      <c r="K48" s="202">
        <v>41.78</v>
      </c>
      <c r="L48" s="202">
        <v>43.28</v>
      </c>
      <c r="M48" s="202">
        <v>0</v>
      </c>
      <c r="N48" s="202">
        <v>1.23</v>
      </c>
      <c r="O48" s="202">
        <v>2.0499999999999998</v>
      </c>
      <c r="P48" s="202">
        <v>2.09</v>
      </c>
      <c r="Q48" s="202">
        <v>2.34</v>
      </c>
      <c r="R48" s="202">
        <v>5.01</v>
      </c>
      <c r="S48" s="202">
        <v>2.86</v>
      </c>
      <c r="T48" s="202">
        <v>0</v>
      </c>
      <c r="U48" s="202">
        <v>13.37</v>
      </c>
      <c r="V48" s="202">
        <v>0.21</v>
      </c>
      <c r="W48" s="202">
        <v>0.45</v>
      </c>
      <c r="X48" s="202">
        <v>1.52</v>
      </c>
      <c r="Y48" s="202">
        <v>0</v>
      </c>
      <c r="Z48" s="202">
        <v>37.33</v>
      </c>
      <c r="AA48" s="202">
        <v>11.74</v>
      </c>
      <c r="AB48" s="202">
        <v>0</v>
      </c>
      <c r="AC48" s="202">
        <v>10.4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17.82</v>
      </c>
      <c r="H49" s="202">
        <v>0</v>
      </c>
      <c r="I49" s="202">
        <v>5.57</v>
      </c>
      <c r="J49" s="202">
        <v>16.98</v>
      </c>
      <c r="K49" s="202">
        <v>41.78</v>
      </c>
      <c r="L49" s="202">
        <v>43.28</v>
      </c>
      <c r="M49" s="202">
        <v>0</v>
      </c>
      <c r="N49" s="202">
        <v>1.23</v>
      </c>
      <c r="O49" s="202">
        <v>2.0499999999999998</v>
      </c>
      <c r="P49" s="202">
        <v>2.09</v>
      </c>
      <c r="Q49" s="202">
        <v>2.34</v>
      </c>
      <c r="R49" s="202">
        <v>5.01</v>
      </c>
      <c r="S49" s="202">
        <v>2.86</v>
      </c>
      <c r="T49" s="202">
        <v>0</v>
      </c>
      <c r="U49" s="202">
        <v>13.37</v>
      </c>
      <c r="V49" s="202">
        <v>0.21</v>
      </c>
      <c r="W49" s="202">
        <v>0.45</v>
      </c>
      <c r="X49" s="202">
        <v>1.52</v>
      </c>
      <c r="Y49" s="202">
        <v>0</v>
      </c>
      <c r="Z49" s="202">
        <v>37.33</v>
      </c>
      <c r="AA49" s="202">
        <v>11.74</v>
      </c>
      <c r="AB49" s="202">
        <v>0</v>
      </c>
      <c r="AC49" s="202">
        <v>10.4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17.82</v>
      </c>
      <c r="H50" s="202">
        <v>0</v>
      </c>
      <c r="I50" s="202">
        <v>5.57</v>
      </c>
      <c r="J50" s="202">
        <v>16.98</v>
      </c>
      <c r="K50" s="202">
        <v>40.93</v>
      </c>
      <c r="L50" s="202">
        <v>43.28</v>
      </c>
      <c r="M50" s="202">
        <v>0</v>
      </c>
      <c r="N50" s="202">
        <v>1.23</v>
      </c>
      <c r="O50" s="202">
        <v>2.0499999999999998</v>
      </c>
      <c r="P50" s="202">
        <v>2.09</v>
      </c>
      <c r="Q50" s="202">
        <v>2.34</v>
      </c>
      <c r="R50" s="202">
        <v>5.01</v>
      </c>
      <c r="S50" s="202">
        <v>2.86</v>
      </c>
      <c r="T50" s="202">
        <v>0</v>
      </c>
      <c r="U50" s="202">
        <v>13.37</v>
      </c>
      <c r="V50" s="202">
        <v>0.21</v>
      </c>
      <c r="W50" s="202">
        <v>0.45</v>
      </c>
      <c r="X50" s="202">
        <v>1.52</v>
      </c>
      <c r="Y50" s="202">
        <v>0</v>
      </c>
      <c r="Z50" s="202">
        <v>37.33</v>
      </c>
      <c r="AA50" s="202">
        <v>11.74</v>
      </c>
      <c r="AB50" s="202">
        <v>0</v>
      </c>
      <c r="AC50" s="202">
        <v>10.4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17.82</v>
      </c>
      <c r="H51" s="202">
        <v>0</v>
      </c>
      <c r="I51" s="202">
        <v>5.57</v>
      </c>
      <c r="J51" s="202">
        <v>16.7</v>
      </c>
      <c r="K51" s="202">
        <v>40.93</v>
      </c>
      <c r="L51" s="202">
        <v>43.28</v>
      </c>
      <c r="M51" s="202">
        <v>0</v>
      </c>
      <c r="N51" s="202">
        <v>1.23</v>
      </c>
      <c r="O51" s="202">
        <v>2.0499999999999998</v>
      </c>
      <c r="P51" s="202">
        <v>2.09</v>
      </c>
      <c r="Q51" s="202">
        <v>2.34</v>
      </c>
      <c r="R51" s="202">
        <v>5.01</v>
      </c>
      <c r="S51" s="202">
        <v>2.86</v>
      </c>
      <c r="T51" s="202">
        <v>0</v>
      </c>
      <c r="U51" s="202">
        <v>13.37</v>
      </c>
      <c r="V51" s="202">
        <v>0.21</v>
      </c>
      <c r="W51" s="202">
        <v>0.45</v>
      </c>
      <c r="X51" s="202">
        <v>1.52</v>
      </c>
      <c r="Y51" s="202">
        <v>0</v>
      </c>
      <c r="Z51" s="202">
        <v>38.43</v>
      </c>
      <c r="AA51" s="202">
        <v>11.74</v>
      </c>
      <c r="AB51" s="202">
        <v>0</v>
      </c>
      <c r="AC51" s="202">
        <v>10.4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17.82</v>
      </c>
      <c r="H52" s="202">
        <v>0</v>
      </c>
      <c r="I52" s="202">
        <v>5.57</v>
      </c>
      <c r="J52" s="202">
        <v>16.7</v>
      </c>
      <c r="K52" s="202">
        <v>40.93</v>
      </c>
      <c r="L52" s="202">
        <v>43.28</v>
      </c>
      <c r="M52" s="202">
        <v>0</v>
      </c>
      <c r="N52" s="202">
        <v>1.23</v>
      </c>
      <c r="O52" s="202">
        <v>2.0499999999999998</v>
      </c>
      <c r="P52" s="202">
        <v>2.09</v>
      </c>
      <c r="Q52" s="202">
        <v>2.34</v>
      </c>
      <c r="R52" s="202">
        <v>5.01</v>
      </c>
      <c r="S52" s="202">
        <v>2.86</v>
      </c>
      <c r="T52" s="202">
        <v>0</v>
      </c>
      <c r="U52" s="202">
        <v>13.37</v>
      </c>
      <c r="V52" s="202">
        <v>0.21</v>
      </c>
      <c r="W52" s="202">
        <v>0.45</v>
      </c>
      <c r="X52" s="202">
        <v>1.52</v>
      </c>
      <c r="Y52" s="202">
        <v>0</v>
      </c>
      <c r="Z52" s="202">
        <v>38.43</v>
      </c>
      <c r="AA52" s="202">
        <v>11.74</v>
      </c>
      <c r="AB52" s="202">
        <v>0</v>
      </c>
      <c r="AC52" s="202">
        <v>10.4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17.82</v>
      </c>
      <c r="H53" s="202">
        <v>0</v>
      </c>
      <c r="I53" s="202">
        <v>5.57</v>
      </c>
      <c r="J53" s="202">
        <v>16.7</v>
      </c>
      <c r="K53" s="202">
        <v>40.93</v>
      </c>
      <c r="L53" s="202">
        <v>43.28</v>
      </c>
      <c r="M53" s="202">
        <v>0</v>
      </c>
      <c r="N53" s="202">
        <v>1.23</v>
      </c>
      <c r="O53" s="202">
        <v>2.0499999999999998</v>
      </c>
      <c r="P53" s="202">
        <v>2.09</v>
      </c>
      <c r="Q53" s="202">
        <v>2.34</v>
      </c>
      <c r="R53" s="202">
        <v>5.01</v>
      </c>
      <c r="S53" s="202">
        <v>2.86</v>
      </c>
      <c r="T53" s="202">
        <v>0</v>
      </c>
      <c r="U53" s="202">
        <v>13.37</v>
      </c>
      <c r="V53" s="202">
        <v>0.21</v>
      </c>
      <c r="W53" s="202">
        <v>0.45</v>
      </c>
      <c r="X53" s="202">
        <v>1.52</v>
      </c>
      <c r="Y53" s="202">
        <v>0</v>
      </c>
      <c r="Z53" s="202">
        <v>5.67</v>
      </c>
      <c r="AA53" s="202">
        <v>11.74</v>
      </c>
      <c r="AB53" s="202">
        <v>0</v>
      </c>
      <c r="AC53" s="202">
        <v>10.4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17.82</v>
      </c>
      <c r="H54" s="202">
        <v>0</v>
      </c>
      <c r="I54" s="202">
        <v>5.57</v>
      </c>
      <c r="J54" s="202">
        <v>16.7</v>
      </c>
      <c r="K54" s="202">
        <v>40.93</v>
      </c>
      <c r="L54" s="202">
        <v>43.28</v>
      </c>
      <c r="M54" s="202">
        <v>0</v>
      </c>
      <c r="N54" s="202">
        <v>1.23</v>
      </c>
      <c r="O54" s="202">
        <v>2.0499999999999998</v>
      </c>
      <c r="P54" s="202">
        <v>2.09</v>
      </c>
      <c r="Q54" s="202">
        <v>2.34</v>
      </c>
      <c r="R54" s="202">
        <v>5.01</v>
      </c>
      <c r="S54" s="202">
        <v>2.86</v>
      </c>
      <c r="T54" s="202">
        <v>0</v>
      </c>
      <c r="U54" s="202">
        <v>13.37</v>
      </c>
      <c r="V54" s="202">
        <v>0.21</v>
      </c>
      <c r="W54" s="202">
        <v>0.45</v>
      </c>
      <c r="X54" s="202">
        <v>1.52</v>
      </c>
      <c r="Y54" s="202">
        <v>0</v>
      </c>
      <c r="Z54" s="202">
        <v>5.67</v>
      </c>
      <c r="AA54" s="202">
        <v>11.74</v>
      </c>
      <c r="AB54" s="202">
        <v>0</v>
      </c>
      <c r="AC54" s="202">
        <v>10.4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17.82</v>
      </c>
      <c r="H55" s="202">
        <v>0</v>
      </c>
      <c r="I55" s="202">
        <v>5.57</v>
      </c>
      <c r="J55" s="202">
        <v>16.7</v>
      </c>
      <c r="K55" s="202">
        <v>41.78</v>
      </c>
      <c r="L55" s="202">
        <v>43.28</v>
      </c>
      <c r="M55" s="202">
        <v>0</v>
      </c>
      <c r="N55" s="202">
        <v>1.23</v>
      </c>
      <c r="O55" s="202">
        <v>2.0499999999999998</v>
      </c>
      <c r="P55" s="202">
        <v>2.09</v>
      </c>
      <c r="Q55" s="202">
        <v>2.34</v>
      </c>
      <c r="R55" s="202">
        <v>5.01</v>
      </c>
      <c r="S55" s="202">
        <v>2.86</v>
      </c>
      <c r="T55" s="202">
        <v>0</v>
      </c>
      <c r="U55" s="202">
        <v>13.37</v>
      </c>
      <c r="V55" s="202">
        <v>0.21</v>
      </c>
      <c r="W55" s="202">
        <v>0.45</v>
      </c>
      <c r="X55" s="202">
        <v>1.52</v>
      </c>
      <c r="Y55" s="202">
        <v>0</v>
      </c>
      <c r="Z55" s="202">
        <v>38.29</v>
      </c>
      <c r="AA55" s="202">
        <v>11.74</v>
      </c>
      <c r="AB55" s="202">
        <v>0</v>
      </c>
      <c r="AC55" s="202">
        <v>10.83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17.82</v>
      </c>
      <c r="H56" s="202">
        <v>0</v>
      </c>
      <c r="I56" s="202">
        <v>5.57</v>
      </c>
      <c r="J56" s="202">
        <v>16.7</v>
      </c>
      <c r="K56" s="202">
        <v>41.78</v>
      </c>
      <c r="L56" s="202">
        <v>43.28</v>
      </c>
      <c r="M56" s="202">
        <v>0</v>
      </c>
      <c r="N56" s="202">
        <v>1.23</v>
      </c>
      <c r="O56" s="202">
        <v>2.0499999999999998</v>
      </c>
      <c r="P56" s="202">
        <v>2.09</v>
      </c>
      <c r="Q56" s="202">
        <v>2.34</v>
      </c>
      <c r="R56" s="202">
        <v>5.01</v>
      </c>
      <c r="S56" s="202">
        <v>2.86</v>
      </c>
      <c r="T56" s="202">
        <v>0</v>
      </c>
      <c r="U56" s="202">
        <v>13.37</v>
      </c>
      <c r="V56" s="202">
        <v>0.21</v>
      </c>
      <c r="W56" s="202">
        <v>0.45</v>
      </c>
      <c r="X56" s="202">
        <v>1.52</v>
      </c>
      <c r="Y56" s="202">
        <v>0</v>
      </c>
      <c r="Z56" s="202">
        <v>38.29</v>
      </c>
      <c r="AA56" s="202">
        <v>11.74</v>
      </c>
      <c r="AB56" s="202">
        <v>0</v>
      </c>
      <c r="AC56" s="202">
        <v>10.83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17.82</v>
      </c>
      <c r="H57" s="202">
        <v>0</v>
      </c>
      <c r="I57" s="202">
        <v>5.57</v>
      </c>
      <c r="J57" s="202">
        <v>16.7</v>
      </c>
      <c r="K57" s="202">
        <v>41.78</v>
      </c>
      <c r="L57" s="202">
        <v>43.28</v>
      </c>
      <c r="M57" s="202">
        <v>0</v>
      </c>
      <c r="N57" s="202">
        <v>1.23</v>
      </c>
      <c r="O57" s="202">
        <v>2.0499999999999998</v>
      </c>
      <c r="P57" s="202">
        <v>2.09</v>
      </c>
      <c r="Q57" s="202">
        <v>2.34</v>
      </c>
      <c r="R57" s="202">
        <v>5.01</v>
      </c>
      <c r="S57" s="202">
        <v>2.86</v>
      </c>
      <c r="T57" s="202">
        <v>0</v>
      </c>
      <c r="U57" s="202">
        <v>13.37</v>
      </c>
      <c r="V57" s="202">
        <v>0.21</v>
      </c>
      <c r="W57" s="202">
        <v>0.45</v>
      </c>
      <c r="X57" s="202">
        <v>1.52</v>
      </c>
      <c r="Y57" s="202">
        <v>0</v>
      </c>
      <c r="Z57" s="202">
        <v>5.67</v>
      </c>
      <c r="AA57" s="202">
        <v>11.74</v>
      </c>
      <c r="AB57" s="202">
        <v>0</v>
      </c>
      <c r="AC57" s="202">
        <v>10.83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17.82</v>
      </c>
      <c r="H58" s="202">
        <v>0</v>
      </c>
      <c r="I58" s="202">
        <v>5.57</v>
      </c>
      <c r="J58" s="202">
        <v>16.7</v>
      </c>
      <c r="K58" s="202">
        <v>41.78</v>
      </c>
      <c r="L58" s="202">
        <v>43.28</v>
      </c>
      <c r="M58" s="202">
        <v>0</v>
      </c>
      <c r="N58" s="202">
        <v>1.23</v>
      </c>
      <c r="O58" s="202">
        <v>2.0499999999999998</v>
      </c>
      <c r="P58" s="202">
        <v>2.09</v>
      </c>
      <c r="Q58" s="202">
        <v>2.34</v>
      </c>
      <c r="R58" s="202">
        <v>5.01</v>
      </c>
      <c r="S58" s="202">
        <v>2.86</v>
      </c>
      <c r="T58" s="202">
        <v>0</v>
      </c>
      <c r="U58" s="202">
        <v>13.37</v>
      </c>
      <c r="V58" s="202">
        <v>0.21</v>
      </c>
      <c r="W58" s="202">
        <v>0.45</v>
      </c>
      <c r="X58" s="202">
        <v>1.52</v>
      </c>
      <c r="Y58" s="202">
        <v>0</v>
      </c>
      <c r="Z58" s="202">
        <v>5.67</v>
      </c>
      <c r="AA58" s="202">
        <v>11.74</v>
      </c>
      <c r="AB58" s="202">
        <v>0</v>
      </c>
      <c r="AC58" s="202">
        <v>10.83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17.82</v>
      </c>
      <c r="H59" s="202">
        <v>0</v>
      </c>
      <c r="I59" s="202">
        <v>5.57</v>
      </c>
      <c r="J59" s="202">
        <v>16.7</v>
      </c>
      <c r="K59" s="202">
        <v>41.78</v>
      </c>
      <c r="L59" s="202">
        <v>43.28</v>
      </c>
      <c r="M59" s="202">
        <v>0</v>
      </c>
      <c r="N59" s="202">
        <v>1.23</v>
      </c>
      <c r="O59" s="202">
        <v>2.0499999999999998</v>
      </c>
      <c r="P59" s="202">
        <v>2.09</v>
      </c>
      <c r="Q59" s="202">
        <v>2.34</v>
      </c>
      <c r="R59" s="202">
        <v>5.01</v>
      </c>
      <c r="S59" s="202">
        <v>2.86</v>
      </c>
      <c r="T59" s="202">
        <v>0</v>
      </c>
      <c r="U59" s="202">
        <v>13.37</v>
      </c>
      <c r="V59" s="202">
        <v>0.21</v>
      </c>
      <c r="W59" s="202">
        <v>0.45</v>
      </c>
      <c r="X59" s="202">
        <v>1.52</v>
      </c>
      <c r="Y59" s="202">
        <v>0</v>
      </c>
      <c r="Z59" s="202">
        <v>2.87</v>
      </c>
      <c r="AA59" s="202">
        <v>11.74</v>
      </c>
      <c r="AB59" s="202">
        <v>0</v>
      </c>
      <c r="AC59" s="202">
        <v>10.83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17.82</v>
      </c>
      <c r="H60" s="202">
        <v>0</v>
      </c>
      <c r="I60" s="202">
        <v>5.57</v>
      </c>
      <c r="J60" s="202">
        <v>16.7</v>
      </c>
      <c r="K60" s="202">
        <v>41.78</v>
      </c>
      <c r="L60" s="202">
        <v>43.28</v>
      </c>
      <c r="M60" s="202">
        <v>0</v>
      </c>
      <c r="N60" s="202">
        <v>1.23</v>
      </c>
      <c r="O60" s="202">
        <v>2.0499999999999998</v>
      </c>
      <c r="P60" s="202">
        <v>2.09</v>
      </c>
      <c r="Q60" s="202">
        <v>2.34</v>
      </c>
      <c r="R60" s="202">
        <v>5.01</v>
      </c>
      <c r="S60" s="202">
        <v>2.86</v>
      </c>
      <c r="T60" s="202">
        <v>0</v>
      </c>
      <c r="U60" s="202">
        <v>13.37</v>
      </c>
      <c r="V60" s="202">
        <v>0.21</v>
      </c>
      <c r="W60" s="202">
        <v>0.45</v>
      </c>
      <c r="X60" s="202">
        <v>1.52</v>
      </c>
      <c r="Y60" s="202">
        <v>0</v>
      </c>
      <c r="Z60" s="202">
        <v>2.87</v>
      </c>
      <c r="AA60" s="202">
        <v>11.74</v>
      </c>
      <c r="AB60" s="202">
        <v>0</v>
      </c>
      <c r="AC60" s="202">
        <v>10.83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17.82</v>
      </c>
      <c r="H61" s="202">
        <v>0</v>
      </c>
      <c r="I61" s="202">
        <v>5.57</v>
      </c>
      <c r="J61" s="202">
        <v>16.7</v>
      </c>
      <c r="K61" s="202">
        <v>41.78</v>
      </c>
      <c r="L61" s="202">
        <v>43.28</v>
      </c>
      <c r="M61" s="202">
        <v>0</v>
      </c>
      <c r="N61" s="202">
        <v>1.23</v>
      </c>
      <c r="O61" s="202">
        <v>2.0499999999999998</v>
      </c>
      <c r="P61" s="202">
        <v>2.09</v>
      </c>
      <c r="Q61" s="202">
        <v>2.34</v>
      </c>
      <c r="R61" s="202">
        <v>5.01</v>
      </c>
      <c r="S61" s="202">
        <v>2.86</v>
      </c>
      <c r="T61" s="202">
        <v>0</v>
      </c>
      <c r="U61" s="202">
        <v>13.37</v>
      </c>
      <c r="V61" s="202">
        <v>0.21</v>
      </c>
      <c r="W61" s="202">
        <v>0.45</v>
      </c>
      <c r="X61" s="202">
        <v>1.52</v>
      </c>
      <c r="Y61" s="202">
        <v>0</v>
      </c>
      <c r="Z61" s="202">
        <v>2.87</v>
      </c>
      <c r="AA61" s="202">
        <v>11.74</v>
      </c>
      <c r="AB61" s="202">
        <v>0</v>
      </c>
      <c r="AC61" s="202">
        <v>10.83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17.82</v>
      </c>
      <c r="H62" s="202">
        <v>0</v>
      </c>
      <c r="I62" s="202">
        <v>5.57</v>
      </c>
      <c r="J62" s="202">
        <v>16.7</v>
      </c>
      <c r="K62" s="202">
        <v>41.78</v>
      </c>
      <c r="L62" s="202">
        <v>43.28</v>
      </c>
      <c r="M62" s="202">
        <v>0</v>
      </c>
      <c r="N62" s="202">
        <v>1.23</v>
      </c>
      <c r="O62" s="202">
        <v>2.0499999999999998</v>
      </c>
      <c r="P62" s="202">
        <v>2.09</v>
      </c>
      <c r="Q62" s="202">
        <v>2.34</v>
      </c>
      <c r="R62" s="202">
        <v>5.01</v>
      </c>
      <c r="S62" s="202">
        <v>2.86</v>
      </c>
      <c r="T62" s="202">
        <v>0</v>
      </c>
      <c r="U62" s="202">
        <v>13.37</v>
      </c>
      <c r="V62" s="202">
        <v>0.21</v>
      </c>
      <c r="W62" s="202">
        <v>0.45</v>
      </c>
      <c r="X62" s="202">
        <v>1.52</v>
      </c>
      <c r="Y62" s="202">
        <v>0</v>
      </c>
      <c r="Z62" s="202">
        <v>2.87</v>
      </c>
      <c r="AA62" s="202">
        <v>11.74</v>
      </c>
      <c r="AB62" s="202">
        <v>0</v>
      </c>
      <c r="AC62" s="202">
        <v>10.83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17.82</v>
      </c>
      <c r="H63" s="202">
        <v>0</v>
      </c>
      <c r="I63" s="202">
        <v>5.57</v>
      </c>
      <c r="J63" s="202">
        <v>16.7</v>
      </c>
      <c r="K63" s="202">
        <v>41.78</v>
      </c>
      <c r="L63" s="202">
        <v>43.28</v>
      </c>
      <c r="M63" s="202">
        <v>0</v>
      </c>
      <c r="N63" s="202">
        <v>1.23</v>
      </c>
      <c r="O63" s="202">
        <v>2.0499999999999998</v>
      </c>
      <c r="P63" s="202">
        <v>2.09</v>
      </c>
      <c r="Q63" s="202">
        <v>2.34</v>
      </c>
      <c r="R63" s="202">
        <v>5.01</v>
      </c>
      <c r="S63" s="202">
        <v>2.86</v>
      </c>
      <c r="T63" s="202">
        <v>0</v>
      </c>
      <c r="U63" s="202">
        <v>13.37</v>
      </c>
      <c r="V63" s="202">
        <v>0.21</v>
      </c>
      <c r="W63" s="202">
        <v>0.45</v>
      </c>
      <c r="X63" s="202">
        <v>1.52</v>
      </c>
      <c r="Y63" s="202">
        <v>0</v>
      </c>
      <c r="Z63" s="202">
        <v>2.87</v>
      </c>
      <c r="AA63" s="202">
        <v>11.85</v>
      </c>
      <c r="AB63" s="202">
        <v>0</v>
      </c>
      <c r="AC63" s="202">
        <v>10.83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17.82</v>
      </c>
      <c r="H64" s="202">
        <v>0</v>
      </c>
      <c r="I64" s="202">
        <v>5.57</v>
      </c>
      <c r="J64" s="202">
        <v>16.7</v>
      </c>
      <c r="K64" s="202">
        <v>41.78</v>
      </c>
      <c r="L64" s="202">
        <v>43.28</v>
      </c>
      <c r="M64" s="202">
        <v>0</v>
      </c>
      <c r="N64" s="202">
        <v>1.23</v>
      </c>
      <c r="O64" s="202">
        <v>2.0499999999999998</v>
      </c>
      <c r="P64" s="202">
        <v>2.09</v>
      </c>
      <c r="Q64" s="202">
        <v>2.34</v>
      </c>
      <c r="R64" s="202">
        <v>5.01</v>
      </c>
      <c r="S64" s="202">
        <v>2.86</v>
      </c>
      <c r="T64" s="202">
        <v>0</v>
      </c>
      <c r="U64" s="202">
        <v>13.37</v>
      </c>
      <c r="V64" s="202">
        <v>0.21</v>
      </c>
      <c r="W64" s="202">
        <v>0.45</v>
      </c>
      <c r="X64" s="202">
        <v>1.52</v>
      </c>
      <c r="Y64" s="202">
        <v>0</v>
      </c>
      <c r="Z64" s="202">
        <v>2.87</v>
      </c>
      <c r="AA64" s="202">
        <v>11.74</v>
      </c>
      <c r="AB64" s="202">
        <v>0</v>
      </c>
      <c r="AC64" s="202">
        <v>10.83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17.82</v>
      </c>
      <c r="H65" s="202">
        <v>0</v>
      </c>
      <c r="I65" s="202">
        <v>5.57</v>
      </c>
      <c r="J65" s="202">
        <v>16.7</v>
      </c>
      <c r="K65" s="202">
        <v>41.78</v>
      </c>
      <c r="L65" s="202">
        <v>43.28</v>
      </c>
      <c r="M65" s="202">
        <v>0</v>
      </c>
      <c r="N65" s="202">
        <v>1.23</v>
      </c>
      <c r="O65" s="202">
        <v>2.0499999999999998</v>
      </c>
      <c r="P65" s="202">
        <v>2.09</v>
      </c>
      <c r="Q65" s="202">
        <v>2.34</v>
      </c>
      <c r="R65" s="202">
        <v>5.01</v>
      </c>
      <c r="S65" s="202">
        <v>2.86</v>
      </c>
      <c r="T65" s="202">
        <v>0</v>
      </c>
      <c r="U65" s="202">
        <v>13.37</v>
      </c>
      <c r="V65" s="202">
        <v>0.21</v>
      </c>
      <c r="W65" s="202">
        <v>0.45</v>
      </c>
      <c r="X65" s="202">
        <v>1.52</v>
      </c>
      <c r="Y65" s="202">
        <v>0</v>
      </c>
      <c r="Z65" s="202">
        <v>2.87</v>
      </c>
      <c r="AA65" s="202">
        <v>11.74</v>
      </c>
      <c r="AB65" s="202">
        <v>0</v>
      </c>
      <c r="AC65" s="202">
        <v>10.83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17.82</v>
      </c>
      <c r="H66" s="202">
        <v>0</v>
      </c>
      <c r="I66" s="202">
        <v>5.57</v>
      </c>
      <c r="J66" s="202">
        <v>16.7</v>
      </c>
      <c r="K66" s="202">
        <v>41.78</v>
      </c>
      <c r="L66" s="202">
        <v>43.28</v>
      </c>
      <c r="M66" s="202">
        <v>0</v>
      </c>
      <c r="N66" s="202">
        <v>1.23</v>
      </c>
      <c r="O66" s="202">
        <v>2.0499999999999998</v>
      </c>
      <c r="P66" s="202">
        <v>2.09</v>
      </c>
      <c r="Q66" s="202">
        <v>2.34</v>
      </c>
      <c r="R66" s="202">
        <v>5.01</v>
      </c>
      <c r="S66" s="202">
        <v>2.86</v>
      </c>
      <c r="T66" s="202">
        <v>0</v>
      </c>
      <c r="U66" s="202">
        <v>13.37</v>
      </c>
      <c r="V66" s="202">
        <v>0.21</v>
      </c>
      <c r="W66" s="202">
        <v>0.45</v>
      </c>
      <c r="X66" s="202">
        <v>1.52</v>
      </c>
      <c r="Y66" s="202">
        <v>0</v>
      </c>
      <c r="Z66" s="202">
        <v>2.87</v>
      </c>
      <c r="AA66" s="202">
        <v>11.85</v>
      </c>
      <c r="AB66" s="202">
        <v>0</v>
      </c>
      <c r="AC66" s="202">
        <v>10.83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17.82</v>
      </c>
      <c r="H67" s="202">
        <v>0</v>
      </c>
      <c r="I67" s="202">
        <v>5.57</v>
      </c>
      <c r="J67" s="202">
        <v>16.7</v>
      </c>
      <c r="K67" s="202">
        <v>41.78</v>
      </c>
      <c r="L67" s="202">
        <v>43.28</v>
      </c>
      <c r="M67" s="202">
        <v>0</v>
      </c>
      <c r="N67" s="202">
        <v>1.23</v>
      </c>
      <c r="O67" s="202">
        <v>2.0499999999999998</v>
      </c>
      <c r="P67" s="202">
        <v>2.09</v>
      </c>
      <c r="Q67" s="202">
        <v>2.34</v>
      </c>
      <c r="R67" s="202">
        <v>5.01</v>
      </c>
      <c r="S67" s="202">
        <v>2.86</v>
      </c>
      <c r="T67" s="202">
        <v>0</v>
      </c>
      <c r="U67" s="202">
        <v>13.37</v>
      </c>
      <c r="V67" s="202">
        <v>0.21</v>
      </c>
      <c r="W67" s="202">
        <v>0.45</v>
      </c>
      <c r="X67" s="202">
        <v>1.52</v>
      </c>
      <c r="Y67" s="202">
        <v>0</v>
      </c>
      <c r="Z67" s="202">
        <v>2.87</v>
      </c>
      <c r="AA67" s="202">
        <v>11.85</v>
      </c>
      <c r="AB67" s="202">
        <v>0</v>
      </c>
      <c r="AC67" s="202">
        <v>10.83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17.82</v>
      </c>
      <c r="H68" s="202">
        <v>0</v>
      </c>
      <c r="I68" s="202">
        <v>5.57</v>
      </c>
      <c r="J68" s="202">
        <v>16.7</v>
      </c>
      <c r="K68" s="202">
        <v>41.78</v>
      </c>
      <c r="L68" s="202">
        <v>43.28</v>
      </c>
      <c r="M68" s="202">
        <v>0</v>
      </c>
      <c r="N68" s="202">
        <v>1.23</v>
      </c>
      <c r="O68" s="202">
        <v>2.0499999999999998</v>
      </c>
      <c r="P68" s="202">
        <v>2.09</v>
      </c>
      <c r="Q68" s="202">
        <v>2.34</v>
      </c>
      <c r="R68" s="202">
        <v>5.01</v>
      </c>
      <c r="S68" s="202">
        <v>2.86</v>
      </c>
      <c r="T68" s="202">
        <v>0</v>
      </c>
      <c r="U68" s="202">
        <v>13.37</v>
      </c>
      <c r="V68" s="202">
        <v>0.21</v>
      </c>
      <c r="W68" s="202">
        <v>0.45</v>
      </c>
      <c r="X68" s="202">
        <v>1.52</v>
      </c>
      <c r="Y68" s="202">
        <v>0</v>
      </c>
      <c r="Z68" s="202">
        <v>2.87</v>
      </c>
      <c r="AA68" s="202">
        <v>11.85</v>
      </c>
      <c r="AB68" s="202">
        <v>0</v>
      </c>
      <c r="AC68" s="202">
        <v>10.83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9.23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17.82</v>
      </c>
      <c r="H69" s="202">
        <v>0</v>
      </c>
      <c r="I69" s="202">
        <v>5.57</v>
      </c>
      <c r="J69" s="202">
        <v>16.7</v>
      </c>
      <c r="K69" s="202">
        <v>41.78</v>
      </c>
      <c r="L69" s="202">
        <v>43.28</v>
      </c>
      <c r="M69" s="202">
        <v>0</v>
      </c>
      <c r="N69" s="202">
        <v>1.23</v>
      </c>
      <c r="O69" s="202">
        <v>2.0499999999999998</v>
      </c>
      <c r="P69" s="202">
        <v>2.09</v>
      </c>
      <c r="Q69" s="202">
        <v>2.34</v>
      </c>
      <c r="R69" s="202">
        <v>5.01</v>
      </c>
      <c r="S69" s="202">
        <v>2.86</v>
      </c>
      <c r="T69" s="202">
        <v>0</v>
      </c>
      <c r="U69" s="202">
        <v>13.37</v>
      </c>
      <c r="V69" s="202">
        <v>0.21</v>
      </c>
      <c r="W69" s="202">
        <v>0.45</v>
      </c>
      <c r="X69" s="202">
        <v>1.52</v>
      </c>
      <c r="Y69" s="202">
        <v>0</v>
      </c>
      <c r="Z69" s="202">
        <v>2.87</v>
      </c>
      <c r="AA69" s="202">
        <v>0.92</v>
      </c>
      <c r="AB69" s="202">
        <v>0</v>
      </c>
      <c r="AC69" s="202">
        <v>10.83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17.82</v>
      </c>
      <c r="H70" s="202">
        <v>0</v>
      </c>
      <c r="I70" s="202">
        <v>5.57</v>
      </c>
      <c r="J70" s="202">
        <v>16.7</v>
      </c>
      <c r="K70" s="202">
        <v>41.78</v>
      </c>
      <c r="L70" s="202">
        <v>43.28</v>
      </c>
      <c r="M70" s="202">
        <v>0</v>
      </c>
      <c r="N70" s="202">
        <v>1.23</v>
      </c>
      <c r="O70" s="202">
        <v>2.0499999999999998</v>
      </c>
      <c r="P70" s="202">
        <v>2.09</v>
      </c>
      <c r="Q70" s="202">
        <v>2.34</v>
      </c>
      <c r="R70" s="202">
        <v>5.01</v>
      </c>
      <c r="S70" s="202">
        <v>2.86</v>
      </c>
      <c r="T70" s="202">
        <v>0</v>
      </c>
      <c r="U70" s="202">
        <v>13.37</v>
      </c>
      <c r="V70" s="202">
        <v>0.21</v>
      </c>
      <c r="W70" s="202">
        <v>0.45</v>
      </c>
      <c r="X70" s="202">
        <v>1.52</v>
      </c>
      <c r="Y70" s="202">
        <v>0</v>
      </c>
      <c r="Z70" s="202">
        <v>2.87</v>
      </c>
      <c r="AA70" s="202">
        <v>0.92</v>
      </c>
      <c r="AB70" s="202">
        <v>0</v>
      </c>
      <c r="AC70" s="202">
        <v>10.83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17.82</v>
      </c>
      <c r="H71" s="202">
        <v>0</v>
      </c>
      <c r="I71" s="202">
        <v>5.57</v>
      </c>
      <c r="J71" s="202">
        <v>16.7</v>
      </c>
      <c r="K71" s="202">
        <v>41.78</v>
      </c>
      <c r="L71" s="202">
        <v>43.28</v>
      </c>
      <c r="M71" s="202">
        <v>0</v>
      </c>
      <c r="N71" s="202">
        <v>1.23</v>
      </c>
      <c r="O71" s="202">
        <v>2.0499999999999998</v>
      </c>
      <c r="P71" s="202">
        <v>2.09</v>
      </c>
      <c r="Q71" s="202">
        <v>0.21</v>
      </c>
      <c r="R71" s="202">
        <v>0.43</v>
      </c>
      <c r="S71" s="202">
        <v>0.41</v>
      </c>
      <c r="T71" s="202">
        <v>0</v>
      </c>
      <c r="U71" s="202">
        <v>13.37</v>
      </c>
      <c r="V71" s="202">
        <v>0.21</v>
      </c>
      <c r="W71" s="202">
        <v>0.45</v>
      </c>
      <c r="X71" s="202">
        <v>1.52</v>
      </c>
      <c r="Y71" s="202">
        <v>0</v>
      </c>
      <c r="Z71" s="202">
        <v>2.87</v>
      </c>
      <c r="AA71" s="202">
        <v>0.92</v>
      </c>
      <c r="AB71" s="202">
        <v>0</v>
      </c>
      <c r="AC71" s="202">
        <v>10.83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9.6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17.82</v>
      </c>
      <c r="H72" s="202">
        <v>0</v>
      </c>
      <c r="I72" s="202">
        <v>5.57</v>
      </c>
      <c r="J72" s="202">
        <v>16.7</v>
      </c>
      <c r="K72" s="202">
        <v>41.78</v>
      </c>
      <c r="L72" s="202">
        <v>2.64</v>
      </c>
      <c r="M72" s="202">
        <v>0</v>
      </c>
      <c r="N72" s="202">
        <v>1.23</v>
      </c>
      <c r="O72" s="202">
        <v>2.0499999999999998</v>
      </c>
      <c r="P72" s="202">
        <v>2.09</v>
      </c>
      <c r="Q72" s="202">
        <v>0.21</v>
      </c>
      <c r="R72" s="202">
        <v>0.43</v>
      </c>
      <c r="S72" s="202">
        <v>0.27</v>
      </c>
      <c r="T72" s="202">
        <v>0</v>
      </c>
      <c r="U72" s="202">
        <v>13.37</v>
      </c>
      <c r="V72" s="202">
        <v>0.21</v>
      </c>
      <c r="W72" s="202">
        <v>0.45</v>
      </c>
      <c r="X72" s="202">
        <v>1.52</v>
      </c>
      <c r="Y72" s="202">
        <v>0</v>
      </c>
      <c r="Z72" s="202">
        <v>2.87</v>
      </c>
      <c r="AA72" s="202">
        <v>0.92</v>
      </c>
      <c r="AB72" s="202">
        <v>0</v>
      </c>
      <c r="AC72" s="202">
        <v>10.62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9.6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17.82</v>
      </c>
      <c r="H73" s="202">
        <v>0</v>
      </c>
      <c r="I73" s="202">
        <v>5.57</v>
      </c>
      <c r="J73" s="202">
        <v>16.7</v>
      </c>
      <c r="K73" s="202">
        <v>4.09</v>
      </c>
      <c r="L73" s="202">
        <v>7.01</v>
      </c>
      <c r="M73" s="202">
        <v>0</v>
      </c>
      <c r="N73" s="202">
        <v>1.23</v>
      </c>
      <c r="O73" s="202">
        <v>2.0499999999999998</v>
      </c>
      <c r="P73" s="202">
        <v>1.81</v>
      </c>
      <c r="Q73" s="202">
        <v>0.21</v>
      </c>
      <c r="R73" s="202">
        <v>0.43</v>
      </c>
      <c r="S73" s="202">
        <v>0.27</v>
      </c>
      <c r="T73" s="202">
        <v>0</v>
      </c>
      <c r="U73" s="202">
        <v>13.37</v>
      </c>
      <c r="V73" s="202">
        <v>0.21</v>
      </c>
      <c r="W73" s="202">
        <v>0.45</v>
      </c>
      <c r="X73" s="202">
        <v>1.52</v>
      </c>
      <c r="Y73" s="202">
        <v>0</v>
      </c>
      <c r="Z73" s="202">
        <v>2.87</v>
      </c>
      <c r="AA73" s="202">
        <v>0.92</v>
      </c>
      <c r="AB73" s="202">
        <v>0</v>
      </c>
      <c r="AC73" s="202">
        <v>10.62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9.6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17.82</v>
      </c>
      <c r="H74" s="202">
        <v>0</v>
      </c>
      <c r="I74" s="202">
        <v>5.57</v>
      </c>
      <c r="J74" s="202">
        <v>16.7</v>
      </c>
      <c r="K74" s="202">
        <v>3.32</v>
      </c>
      <c r="L74" s="202">
        <v>1.86</v>
      </c>
      <c r="M74" s="202">
        <v>0</v>
      </c>
      <c r="N74" s="202">
        <v>1.23</v>
      </c>
      <c r="O74" s="202">
        <v>2.0499999999999998</v>
      </c>
      <c r="P74" s="202">
        <v>1.81</v>
      </c>
      <c r="Q74" s="202">
        <v>0.21</v>
      </c>
      <c r="R74" s="202">
        <v>0.43</v>
      </c>
      <c r="S74" s="202">
        <v>0.27</v>
      </c>
      <c r="T74" s="202">
        <v>0</v>
      </c>
      <c r="U74" s="202">
        <v>13.37</v>
      </c>
      <c r="V74" s="202">
        <v>0.21</v>
      </c>
      <c r="W74" s="202">
        <v>0.45</v>
      </c>
      <c r="X74" s="202">
        <v>1.52</v>
      </c>
      <c r="Y74" s="202">
        <v>0</v>
      </c>
      <c r="Z74" s="202">
        <v>2.87</v>
      </c>
      <c r="AA74" s="202">
        <v>0.92</v>
      </c>
      <c r="AB74" s="202">
        <v>0</v>
      </c>
      <c r="AC74" s="202">
        <v>10.62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17.82</v>
      </c>
      <c r="H75" s="202">
        <v>0</v>
      </c>
      <c r="I75" s="202">
        <v>5.57</v>
      </c>
      <c r="J75" s="202">
        <v>16.7</v>
      </c>
      <c r="K75" s="202">
        <v>3.32</v>
      </c>
      <c r="L75" s="202">
        <v>1.86</v>
      </c>
      <c r="M75" s="202">
        <v>0</v>
      </c>
      <c r="N75" s="202">
        <v>1.23</v>
      </c>
      <c r="O75" s="202">
        <v>2.0499999999999998</v>
      </c>
      <c r="P75" s="202">
        <v>1.81</v>
      </c>
      <c r="Q75" s="202">
        <v>0.21</v>
      </c>
      <c r="R75" s="202">
        <v>0.43</v>
      </c>
      <c r="S75" s="202">
        <v>0.27</v>
      </c>
      <c r="T75" s="202">
        <v>0</v>
      </c>
      <c r="U75" s="202">
        <v>13.37</v>
      </c>
      <c r="V75" s="202">
        <v>0.21</v>
      </c>
      <c r="W75" s="202">
        <v>0.45</v>
      </c>
      <c r="X75" s="202">
        <v>1.52</v>
      </c>
      <c r="Y75" s="202">
        <v>0</v>
      </c>
      <c r="Z75" s="202">
        <v>2.87</v>
      </c>
      <c r="AA75" s="202">
        <v>0.92</v>
      </c>
      <c r="AB75" s="202">
        <v>0</v>
      </c>
      <c r="AC75" s="202">
        <v>10.4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17.82</v>
      </c>
      <c r="H76" s="202">
        <v>0</v>
      </c>
      <c r="I76" s="202">
        <v>5.57</v>
      </c>
      <c r="J76" s="202">
        <v>16.7</v>
      </c>
      <c r="K76" s="202">
        <v>3.32</v>
      </c>
      <c r="L76" s="202">
        <v>1.86</v>
      </c>
      <c r="M76" s="202">
        <v>0</v>
      </c>
      <c r="N76" s="202">
        <v>1.23</v>
      </c>
      <c r="O76" s="202">
        <v>2.0499999999999998</v>
      </c>
      <c r="P76" s="202">
        <v>1.81</v>
      </c>
      <c r="Q76" s="202">
        <v>0.21</v>
      </c>
      <c r="R76" s="202">
        <v>0.43</v>
      </c>
      <c r="S76" s="202">
        <v>0.27</v>
      </c>
      <c r="T76" s="202">
        <v>0</v>
      </c>
      <c r="U76" s="202">
        <v>13.37</v>
      </c>
      <c r="V76" s="202">
        <v>0.21</v>
      </c>
      <c r="W76" s="202">
        <v>0.45</v>
      </c>
      <c r="X76" s="202">
        <v>1.52</v>
      </c>
      <c r="Y76" s="202">
        <v>0</v>
      </c>
      <c r="Z76" s="202">
        <v>2.87</v>
      </c>
      <c r="AA76" s="202">
        <v>0.92</v>
      </c>
      <c r="AB76" s="202">
        <v>0</v>
      </c>
      <c r="AC76" s="202">
        <v>10.4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17.82</v>
      </c>
      <c r="H77" s="202">
        <v>0</v>
      </c>
      <c r="I77" s="202">
        <v>5.57</v>
      </c>
      <c r="J77" s="202">
        <v>16.7</v>
      </c>
      <c r="K77" s="202">
        <v>3.32</v>
      </c>
      <c r="L77" s="202">
        <v>1.86</v>
      </c>
      <c r="M77" s="202">
        <v>0</v>
      </c>
      <c r="N77" s="202">
        <v>1.23</v>
      </c>
      <c r="O77" s="202">
        <v>2.0499999999999998</v>
      </c>
      <c r="P77" s="202">
        <v>1.81</v>
      </c>
      <c r="Q77" s="202">
        <v>0.21</v>
      </c>
      <c r="R77" s="202">
        <v>0.43</v>
      </c>
      <c r="S77" s="202">
        <v>0.27</v>
      </c>
      <c r="T77" s="202">
        <v>0</v>
      </c>
      <c r="U77" s="202">
        <v>13.37</v>
      </c>
      <c r="V77" s="202">
        <v>0.21</v>
      </c>
      <c r="W77" s="202">
        <v>0.45</v>
      </c>
      <c r="X77" s="202">
        <v>1.52</v>
      </c>
      <c r="Y77" s="202">
        <v>0</v>
      </c>
      <c r="Z77" s="202">
        <v>2.87</v>
      </c>
      <c r="AA77" s="202">
        <v>0.92</v>
      </c>
      <c r="AB77" s="202">
        <v>0</v>
      </c>
      <c r="AC77" s="202">
        <v>10.4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17.82</v>
      </c>
      <c r="H78" s="202">
        <v>0</v>
      </c>
      <c r="I78" s="202">
        <v>5.57</v>
      </c>
      <c r="J78" s="202">
        <v>16.7</v>
      </c>
      <c r="K78" s="202">
        <v>3.32</v>
      </c>
      <c r="L78" s="202">
        <v>1.86</v>
      </c>
      <c r="M78" s="202">
        <v>0</v>
      </c>
      <c r="N78" s="202">
        <v>1.23</v>
      </c>
      <c r="O78" s="202">
        <v>2.0499999999999998</v>
      </c>
      <c r="P78" s="202">
        <v>1.81</v>
      </c>
      <c r="Q78" s="202">
        <v>0.21</v>
      </c>
      <c r="R78" s="202">
        <v>0.43</v>
      </c>
      <c r="S78" s="202">
        <v>0.27</v>
      </c>
      <c r="T78" s="202">
        <v>0</v>
      </c>
      <c r="U78" s="202">
        <v>13.37</v>
      </c>
      <c r="V78" s="202">
        <v>0.21</v>
      </c>
      <c r="W78" s="202">
        <v>0.45</v>
      </c>
      <c r="X78" s="202">
        <v>1.52</v>
      </c>
      <c r="Y78" s="202">
        <v>0</v>
      </c>
      <c r="Z78" s="202">
        <v>2.87</v>
      </c>
      <c r="AA78" s="202">
        <v>0.92</v>
      </c>
      <c r="AB78" s="202">
        <v>0</v>
      </c>
      <c r="AC78" s="202">
        <v>10.4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3.32</v>
      </c>
      <c r="L79" s="202">
        <v>1.86</v>
      </c>
      <c r="M79" s="202">
        <v>0</v>
      </c>
      <c r="N79" s="202">
        <v>1.23</v>
      </c>
      <c r="O79" s="202">
        <v>2.0499999999999998</v>
      </c>
      <c r="P79" s="202">
        <v>1.81</v>
      </c>
      <c r="Q79" s="202">
        <v>0.21</v>
      </c>
      <c r="R79" s="202">
        <v>0.43</v>
      </c>
      <c r="S79" s="202">
        <v>0.27</v>
      </c>
      <c r="T79" s="202">
        <v>0</v>
      </c>
      <c r="U79" s="202">
        <v>13.37</v>
      </c>
      <c r="V79" s="202">
        <v>0.21</v>
      </c>
      <c r="W79" s="202">
        <v>0.45</v>
      </c>
      <c r="X79" s="202">
        <v>1.52</v>
      </c>
      <c r="Y79" s="202">
        <v>0</v>
      </c>
      <c r="Z79" s="202">
        <v>2.87</v>
      </c>
      <c r="AA79" s="202">
        <v>0.92</v>
      </c>
      <c r="AB79" s="202">
        <v>0</v>
      </c>
      <c r="AC79" s="202">
        <v>10.4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3.32</v>
      </c>
      <c r="L80" s="202">
        <v>1.72</v>
      </c>
      <c r="M80" s="202">
        <v>0</v>
      </c>
      <c r="N80" s="202">
        <v>1.23</v>
      </c>
      <c r="O80" s="202">
        <v>2.0499999999999998</v>
      </c>
      <c r="P80" s="202">
        <v>1.81</v>
      </c>
      <c r="Q80" s="202">
        <v>0.21</v>
      </c>
      <c r="R80" s="202">
        <v>0.43</v>
      </c>
      <c r="S80" s="202">
        <v>0.27</v>
      </c>
      <c r="T80" s="202">
        <v>0</v>
      </c>
      <c r="U80" s="202">
        <v>13.37</v>
      </c>
      <c r="V80" s="202">
        <v>0.21</v>
      </c>
      <c r="W80" s="202">
        <v>0.45</v>
      </c>
      <c r="X80" s="202">
        <v>1.52</v>
      </c>
      <c r="Y80" s="202">
        <v>0</v>
      </c>
      <c r="Z80" s="202">
        <v>2.87</v>
      </c>
      <c r="AA80" s="202">
        <v>0.92</v>
      </c>
      <c r="AB80" s="202">
        <v>0</v>
      </c>
      <c r="AC80" s="202">
        <v>10.4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3.31</v>
      </c>
      <c r="L81" s="202">
        <v>2.64</v>
      </c>
      <c r="M81" s="202">
        <v>0</v>
      </c>
      <c r="N81" s="202">
        <v>1.23</v>
      </c>
      <c r="O81" s="202">
        <v>2.0499999999999998</v>
      </c>
      <c r="P81" s="202">
        <v>1.81</v>
      </c>
      <c r="Q81" s="202">
        <v>0.21</v>
      </c>
      <c r="R81" s="202">
        <v>0.43</v>
      </c>
      <c r="S81" s="202">
        <v>0.27</v>
      </c>
      <c r="T81" s="202">
        <v>0</v>
      </c>
      <c r="U81" s="202">
        <v>13.37</v>
      </c>
      <c r="V81" s="202">
        <v>0.2</v>
      </c>
      <c r="W81" s="202">
        <v>0.45</v>
      </c>
      <c r="X81" s="202">
        <v>1.52</v>
      </c>
      <c r="Y81" s="202">
        <v>0</v>
      </c>
      <c r="Z81" s="202">
        <v>2.0699999999999998</v>
      </c>
      <c r="AA81" s="202">
        <v>0.65</v>
      </c>
      <c r="AB81" s="202">
        <v>0</v>
      </c>
      <c r="AC81" s="202">
        <v>10.4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3.31</v>
      </c>
      <c r="L82" s="202">
        <v>2.64</v>
      </c>
      <c r="M82" s="202">
        <v>0</v>
      </c>
      <c r="N82" s="202">
        <v>1.23</v>
      </c>
      <c r="O82" s="202">
        <v>2.0499999999999998</v>
      </c>
      <c r="P82" s="202">
        <v>1.81</v>
      </c>
      <c r="Q82" s="202">
        <v>0.21</v>
      </c>
      <c r="R82" s="202">
        <v>0.43</v>
      </c>
      <c r="S82" s="202">
        <v>0.27</v>
      </c>
      <c r="T82" s="202">
        <v>0</v>
      </c>
      <c r="U82" s="202">
        <v>13.37</v>
      </c>
      <c r="V82" s="202">
        <v>0.2</v>
      </c>
      <c r="W82" s="202">
        <v>0.45</v>
      </c>
      <c r="X82" s="202">
        <v>1.52</v>
      </c>
      <c r="Y82" s="202">
        <v>0</v>
      </c>
      <c r="Z82" s="202">
        <v>2.0699999999999998</v>
      </c>
      <c r="AA82" s="202">
        <v>0.65</v>
      </c>
      <c r="AB82" s="202">
        <v>0</v>
      </c>
      <c r="AC82" s="202">
        <v>10.4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3.32</v>
      </c>
      <c r="L83" s="202">
        <v>2.64</v>
      </c>
      <c r="M83" s="202">
        <v>0</v>
      </c>
      <c r="N83" s="202">
        <v>1.23</v>
      </c>
      <c r="O83" s="202">
        <v>2.0499999999999998</v>
      </c>
      <c r="P83" s="202">
        <v>1.81</v>
      </c>
      <c r="Q83" s="202">
        <v>0</v>
      </c>
      <c r="R83" s="202">
        <v>0.11</v>
      </c>
      <c r="S83" s="202">
        <v>0</v>
      </c>
      <c r="T83" s="202">
        <v>0</v>
      </c>
      <c r="U83" s="202">
        <v>13.37</v>
      </c>
      <c r="V83" s="202">
        <v>0</v>
      </c>
      <c r="W83" s="202">
        <v>0.45</v>
      </c>
      <c r="X83" s="202">
        <v>1.52</v>
      </c>
      <c r="Y83" s="202">
        <v>0</v>
      </c>
      <c r="Z83" s="202">
        <v>2.87</v>
      </c>
      <c r="AA83" s="202">
        <v>0.93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3.32</v>
      </c>
      <c r="L84" s="202">
        <v>2.64</v>
      </c>
      <c r="M84" s="202">
        <v>0</v>
      </c>
      <c r="N84" s="202">
        <v>1.23</v>
      </c>
      <c r="O84" s="202">
        <v>2.0499999999999998</v>
      </c>
      <c r="P84" s="202">
        <v>1.81</v>
      </c>
      <c r="Q84" s="202">
        <v>0.16</v>
      </c>
      <c r="R84" s="202">
        <v>0.44</v>
      </c>
      <c r="S84" s="202">
        <v>0.27</v>
      </c>
      <c r="T84" s="202">
        <v>0</v>
      </c>
      <c r="U84" s="202">
        <v>13.37</v>
      </c>
      <c r="V84" s="202">
        <v>0</v>
      </c>
      <c r="W84" s="202">
        <v>0.45</v>
      </c>
      <c r="X84" s="202">
        <v>1.52</v>
      </c>
      <c r="Y84" s="202">
        <v>0</v>
      </c>
      <c r="Z84" s="202">
        <v>2.87</v>
      </c>
      <c r="AA84" s="202">
        <v>0.93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3.32</v>
      </c>
      <c r="L85" s="202">
        <v>2.64</v>
      </c>
      <c r="M85" s="202">
        <v>0</v>
      </c>
      <c r="N85" s="202">
        <v>1.23</v>
      </c>
      <c r="O85" s="202">
        <v>2.0499999999999998</v>
      </c>
      <c r="P85" s="202">
        <v>1.81</v>
      </c>
      <c r="Q85" s="202">
        <v>0.21</v>
      </c>
      <c r="R85" s="202">
        <v>0.44</v>
      </c>
      <c r="S85" s="202">
        <v>0.27</v>
      </c>
      <c r="T85" s="202">
        <v>0</v>
      </c>
      <c r="U85" s="202">
        <v>13.37</v>
      </c>
      <c r="V85" s="202">
        <v>0</v>
      </c>
      <c r="W85" s="202">
        <v>0.45</v>
      </c>
      <c r="X85" s="202">
        <v>1.52</v>
      </c>
      <c r="Y85" s="202">
        <v>0</v>
      </c>
      <c r="Z85" s="202">
        <v>2.87</v>
      </c>
      <c r="AA85" s="202">
        <v>0.93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15.77</v>
      </c>
      <c r="L86" s="202">
        <v>2.64</v>
      </c>
      <c r="M86" s="202">
        <v>0</v>
      </c>
      <c r="N86" s="202">
        <v>1.23</v>
      </c>
      <c r="O86" s="202">
        <v>2.0499999999999998</v>
      </c>
      <c r="P86" s="202">
        <v>1.81</v>
      </c>
      <c r="Q86" s="202">
        <v>0.21</v>
      </c>
      <c r="R86" s="202">
        <v>0.44</v>
      </c>
      <c r="S86" s="202">
        <v>0.27</v>
      </c>
      <c r="T86" s="202">
        <v>0</v>
      </c>
      <c r="U86" s="202">
        <v>13.37</v>
      </c>
      <c r="V86" s="202">
        <v>0</v>
      </c>
      <c r="W86" s="202">
        <v>0.45</v>
      </c>
      <c r="X86" s="202">
        <v>1.52</v>
      </c>
      <c r="Y86" s="202">
        <v>0</v>
      </c>
      <c r="Z86" s="202">
        <v>2.87</v>
      </c>
      <c r="AA86" s="202">
        <v>0.93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39.86</v>
      </c>
      <c r="L87" s="202">
        <v>2.64</v>
      </c>
      <c r="M87" s="202">
        <v>0</v>
      </c>
      <c r="N87" s="202">
        <v>1.23</v>
      </c>
      <c r="O87" s="202">
        <v>2.0499999999999998</v>
      </c>
      <c r="P87" s="202">
        <v>1.81</v>
      </c>
      <c r="Q87" s="202">
        <v>0.21</v>
      </c>
      <c r="R87" s="202">
        <v>0.44</v>
      </c>
      <c r="S87" s="202">
        <v>0.27</v>
      </c>
      <c r="T87" s="202">
        <v>0</v>
      </c>
      <c r="U87" s="202">
        <v>13.37</v>
      </c>
      <c r="V87" s="202">
        <v>0</v>
      </c>
      <c r="W87" s="202">
        <v>0.45</v>
      </c>
      <c r="X87" s="202">
        <v>1.52</v>
      </c>
      <c r="Y87" s="202">
        <v>0</v>
      </c>
      <c r="Z87" s="202">
        <v>2.87</v>
      </c>
      <c r="AA87" s="202">
        <v>0.93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9.17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39.86</v>
      </c>
      <c r="L88" s="202">
        <v>9.69</v>
      </c>
      <c r="M88" s="202">
        <v>0</v>
      </c>
      <c r="N88" s="202">
        <v>1.23</v>
      </c>
      <c r="O88" s="202">
        <v>2.0499999999999998</v>
      </c>
      <c r="P88" s="202">
        <v>1.81</v>
      </c>
      <c r="Q88" s="202">
        <v>0.21</v>
      </c>
      <c r="R88" s="202">
        <v>0.44</v>
      </c>
      <c r="S88" s="202">
        <v>0.27</v>
      </c>
      <c r="T88" s="202">
        <v>0</v>
      </c>
      <c r="U88" s="202">
        <v>13.37</v>
      </c>
      <c r="V88" s="202">
        <v>0</v>
      </c>
      <c r="W88" s="202">
        <v>0.45</v>
      </c>
      <c r="X88" s="202">
        <v>1.52</v>
      </c>
      <c r="Y88" s="202">
        <v>0</v>
      </c>
      <c r="Z88" s="202">
        <v>2.87</v>
      </c>
      <c r="AA88" s="202">
        <v>0.93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9.17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39.86</v>
      </c>
      <c r="L89" s="202">
        <v>14.49</v>
      </c>
      <c r="M89" s="202">
        <v>0</v>
      </c>
      <c r="N89" s="202">
        <v>1.23</v>
      </c>
      <c r="O89" s="202">
        <v>2.0499999999999998</v>
      </c>
      <c r="P89" s="202">
        <v>1.77</v>
      </c>
      <c r="Q89" s="202">
        <v>0.21</v>
      </c>
      <c r="R89" s="202">
        <v>0.44</v>
      </c>
      <c r="S89" s="202">
        <v>0.27</v>
      </c>
      <c r="T89" s="202">
        <v>0</v>
      </c>
      <c r="U89" s="202">
        <v>13.37</v>
      </c>
      <c r="V89" s="202">
        <v>0</v>
      </c>
      <c r="W89" s="202">
        <v>0.45</v>
      </c>
      <c r="X89" s="202">
        <v>1.52</v>
      </c>
      <c r="Y89" s="202">
        <v>0</v>
      </c>
      <c r="Z89" s="202">
        <v>2.87</v>
      </c>
      <c r="AA89" s="202">
        <v>0.93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9.17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39.86</v>
      </c>
      <c r="L90" s="202">
        <v>14.49</v>
      </c>
      <c r="M90" s="202">
        <v>0</v>
      </c>
      <c r="N90" s="202">
        <v>1.23</v>
      </c>
      <c r="O90" s="202">
        <v>2.0499999999999998</v>
      </c>
      <c r="P90" s="202">
        <v>1.77</v>
      </c>
      <c r="Q90" s="202">
        <v>0.21</v>
      </c>
      <c r="R90" s="202">
        <v>0.44</v>
      </c>
      <c r="S90" s="202">
        <v>0.27</v>
      </c>
      <c r="T90" s="202">
        <v>0</v>
      </c>
      <c r="U90" s="202">
        <v>13.37</v>
      </c>
      <c r="V90" s="202">
        <v>0</v>
      </c>
      <c r="W90" s="202">
        <v>0.45</v>
      </c>
      <c r="X90" s="202">
        <v>1.52</v>
      </c>
      <c r="Y90" s="202">
        <v>0</v>
      </c>
      <c r="Z90" s="202">
        <v>2.87</v>
      </c>
      <c r="AA90" s="202">
        <v>0.93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9.17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10.61</v>
      </c>
      <c r="L91" s="202">
        <v>2.64</v>
      </c>
      <c r="M91" s="202">
        <v>0</v>
      </c>
      <c r="N91" s="202">
        <v>1.23</v>
      </c>
      <c r="O91" s="202">
        <v>2.0499999999999998</v>
      </c>
      <c r="P91" s="202">
        <v>1.77</v>
      </c>
      <c r="Q91" s="202">
        <v>0.21</v>
      </c>
      <c r="R91" s="202">
        <v>0.44</v>
      </c>
      <c r="S91" s="202">
        <v>0.27</v>
      </c>
      <c r="T91" s="202">
        <v>0</v>
      </c>
      <c r="U91" s="202">
        <v>13.37</v>
      </c>
      <c r="V91" s="202">
        <v>0</v>
      </c>
      <c r="W91" s="202">
        <v>0.45</v>
      </c>
      <c r="X91" s="202">
        <v>1.52</v>
      </c>
      <c r="Y91" s="202">
        <v>0</v>
      </c>
      <c r="Z91" s="202">
        <v>2.87</v>
      </c>
      <c r="AA91" s="202">
        <v>0.93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3.32</v>
      </c>
      <c r="L92" s="202">
        <v>2.64</v>
      </c>
      <c r="M92" s="202">
        <v>0</v>
      </c>
      <c r="N92" s="202">
        <v>1.23</v>
      </c>
      <c r="O92" s="202">
        <v>2.0499999999999998</v>
      </c>
      <c r="P92" s="202">
        <v>1.77</v>
      </c>
      <c r="Q92" s="202">
        <v>0.21</v>
      </c>
      <c r="R92" s="202">
        <v>0.44</v>
      </c>
      <c r="S92" s="202">
        <v>0.27</v>
      </c>
      <c r="T92" s="202">
        <v>0</v>
      </c>
      <c r="U92" s="202">
        <v>13.37</v>
      </c>
      <c r="V92" s="202">
        <v>0</v>
      </c>
      <c r="W92" s="202">
        <v>0.45</v>
      </c>
      <c r="X92" s="202">
        <v>1.52</v>
      </c>
      <c r="Y92" s="202">
        <v>0</v>
      </c>
      <c r="Z92" s="202">
        <v>2.87</v>
      </c>
      <c r="AA92" s="202">
        <v>0.93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19.079999999999998</v>
      </c>
      <c r="L93" s="202">
        <v>2.64</v>
      </c>
      <c r="M93" s="202">
        <v>0</v>
      </c>
      <c r="N93" s="202">
        <v>1.23</v>
      </c>
      <c r="O93" s="202">
        <v>2.0499999999999998</v>
      </c>
      <c r="P93" s="202">
        <v>1.77</v>
      </c>
      <c r="Q93" s="202">
        <v>0.21</v>
      </c>
      <c r="R93" s="202">
        <v>0.44</v>
      </c>
      <c r="S93" s="202">
        <v>0.27</v>
      </c>
      <c r="T93" s="202">
        <v>0</v>
      </c>
      <c r="U93" s="202">
        <v>13.37</v>
      </c>
      <c r="V93" s="202">
        <v>0</v>
      </c>
      <c r="W93" s="202">
        <v>0.45</v>
      </c>
      <c r="X93" s="202">
        <v>1.52</v>
      </c>
      <c r="Y93" s="202">
        <v>0</v>
      </c>
      <c r="Z93" s="202">
        <v>2.87</v>
      </c>
      <c r="AA93" s="202">
        <v>0.93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21.63</v>
      </c>
      <c r="L94" s="202">
        <v>2.64</v>
      </c>
      <c r="M94" s="202">
        <v>0</v>
      </c>
      <c r="N94" s="202">
        <v>1.23</v>
      </c>
      <c r="O94" s="202">
        <v>2.0499999999999998</v>
      </c>
      <c r="P94" s="202">
        <v>1.77</v>
      </c>
      <c r="Q94" s="202">
        <v>0.21</v>
      </c>
      <c r="R94" s="202">
        <v>0.44</v>
      </c>
      <c r="S94" s="202">
        <v>0.27</v>
      </c>
      <c r="T94" s="202">
        <v>0</v>
      </c>
      <c r="U94" s="202">
        <v>13.37</v>
      </c>
      <c r="V94" s="202">
        <v>0</v>
      </c>
      <c r="W94" s="202">
        <v>0.45</v>
      </c>
      <c r="X94" s="202">
        <v>1.52</v>
      </c>
      <c r="Y94" s="202">
        <v>0</v>
      </c>
      <c r="Z94" s="202">
        <v>2.87</v>
      </c>
      <c r="AA94" s="202">
        <v>0.93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21.63</v>
      </c>
      <c r="L95" s="202">
        <v>2.64</v>
      </c>
      <c r="M95" s="202">
        <v>0</v>
      </c>
      <c r="N95" s="202">
        <v>1.23</v>
      </c>
      <c r="O95" s="202">
        <v>2.0499999999999998</v>
      </c>
      <c r="P95" s="202">
        <v>1.77</v>
      </c>
      <c r="Q95" s="202">
        <v>0.21</v>
      </c>
      <c r="R95" s="202">
        <v>0.44</v>
      </c>
      <c r="S95" s="202">
        <v>0.27</v>
      </c>
      <c r="T95" s="202">
        <v>0</v>
      </c>
      <c r="U95" s="202">
        <v>13.37</v>
      </c>
      <c r="V95" s="202">
        <v>0</v>
      </c>
      <c r="W95" s="202">
        <v>0.45</v>
      </c>
      <c r="X95" s="202">
        <v>1.52</v>
      </c>
      <c r="Y95" s="202">
        <v>0</v>
      </c>
      <c r="Z95" s="202">
        <v>2.87</v>
      </c>
      <c r="AA95" s="202">
        <v>0.93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21.63</v>
      </c>
      <c r="L96" s="202">
        <v>2.64</v>
      </c>
      <c r="M96" s="202">
        <v>0</v>
      </c>
      <c r="N96" s="202">
        <v>1.23</v>
      </c>
      <c r="O96" s="202">
        <v>2.0499999999999998</v>
      </c>
      <c r="P96" s="202">
        <v>1.77</v>
      </c>
      <c r="Q96" s="202">
        <v>0.21</v>
      </c>
      <c r="R96" s="202">
        <v>0.44</v>
      </c>
      <c r="S96" s="202">
        <v>0.27</v>
      </c>
      <c r="T96" s="202">
        <v>0</v>
      </c>
      <c r="U96" s="202">
        <v>13.37</v>
      </c>
      <c r="V96" s="202">
        <v>0</v>
      </c>
      <c r="W96" s="202">
        <v>0.45</v>
      </c>
      <c r="X96" s="202">
        <v>1.52</v>
      </c>
      <c r="Y96" s="202">
        <v>0</v>
      </c>
      <c r="Z96" s="202">
        <v>2.87</v>
      </c>
      <c r="AA96" s="202">
        <v>0.93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9.6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21.63</v>
      </c>
      <c r="L97" s="202">
        <v>2.64</v>
      </c>
      <c r="M97" s="202">
        <v>0</v>
      </c>
      <c r="N97" s="202">
        <v>1.23</v>
      </c>
      <c r="O97" s="202">
        <v>2.0499999999999998</v>
      </c>
      <c r="P97" s="202">
        <v>1.77</v>
      </c>
      <c r="Q97" s="202">
        <v>0.21</v>
      </c>
      <c r="R97" s="202">
        <v>0.44</v>
      </c>
      <c r="S97" s="202">
        <v>0.27</v>
      </c>
      <c r="T97" s="202">
        <v>0</v>
      </c>
      <c r="U97" s="202">
        <v>13.37</v>
      </c>
      <c r="V97" s="202">
        <v>0</v>
      </c>
      <c r="W97" s="202">
        <v>0.45</v>
      </c>
      <c r="X97" s="202">
        <v>1.52</v>
      </c>
      <c r="Y97" s="202">
        <v>0</v>
      </c>
      <c r="Z97" s="202">
        <v>2.87</v>
      </c>
      <c r="AA97" s="202">
        <v>0.93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9.6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21.63</v>
      </c>
      <c r="L98" s="202">
        <v>2.64</v>
      </c>
      <c r="M98" s="202">
        <v>0</v>
      </c>
      <c r="N98" s="202">
        <v>1.23</v>
      </c>
      <c r="O98" s="202">
        <v>2.0499999999999998</v>
      </c>
      <c r="P98" s="202">
        <v>1.77</v>
      </c>
      <c r="Q98" s="202">
        <v>0.21</v>
      </c>
      <c r="R98" s="202">
        <v>0.44</v>
      </c>
      <c r="S98" s="202">
        <v>0.27</v>
      </c>
      <c r="T98" s="202">
        <v>0</v>
      </c>
      <c r="U98" s="202">
        <v>13.37</v>
      </c>
      <c r="V98" s="202">
        <v>0</v>
      </c>
      <c r="W98" s="202">
        <v>0.45</v>
      </c>
      <c r="X98" s="202">
        <v>1.52</v>
      </c>
      <c r="Y98" s="202">
        <v>0</v>
      </c>
      <c r="Z98" s="202">
        <v>2.87</v>
      </c>
      <c r="AA98" s="202">
        <v>0.93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9.6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0.42767999999999973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0.82085750000000124</v>
      </c>
      <c r="L99">
        <f t="shared" si="0"/>
        <v>0.77178000000000047</v>
      </c>
      <c r="M99">
        <f t="shared" si="0"/>
        <v>0</v>
      </c>
      <c r="N99">
        <f t="shared" si="0"/>
        <v>2.9520000000000025E-2</v>
      </c>
      <c r="O99">
        <f t="shared" si="0"/>
        <v>4.920000000000007E-2</v>
      </c>
      <c r="P99">
        <f t="shared" si="0"/>
        <v>4.8240000000000081E-2</v>
      </c>
      <c r="Q99">
        <f t="shared" si="0"/>
        <v>4.1185000000000097E-2</v>
      </c>
      <c r="R99">
        <f t="shared" si="0"/>
        <v>8.8137499999999938E-2</v>
      </c>
      <c r="S99">
        <f t="shared" si="0"/>
        <v>5.047750000000014E-2</v>
      </c>
      <c r="T99">
        <f t="shared" si="0"/>
        <v>0</v>
      </c>
      <c r="U99">
        <f t="shared" si="0"/>
        <v>0.32087999999999955</v>
      </c>
      <c r="V99">
        <f t="shared" si="0"/>
        <v>1.7977499999999948E-2</v>
      </c>
      <c r="W99">
        <f t="shared" si="0"/>
        <v>4.2622499999999862E-2</v>
      </c>
      <c r="X99">
        <f t="shared" si="0"/>
        <v>9.7597499999999643E-2</v>
      </c>
      <c r="Y99">
        <f t="shared" si="0"/>
        <v>0</v>
      </c>
      <c r="Z99">
        <f t="shared" si="0"/>
        <v>0.41471249999999893</v>
      </c>
      <c r="AA99">
        <f t="shared" si="0"/>
        <v>0.18260999999999974</v>
      </c>
      <c r="AB99">
        <f t="shared" si="0"/>
        <v>0</v>
      </c>
      <c r="AC99">
        <f t="shared" si="0"/>
        <v>0.24686750000000035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0.18048000000000014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3.74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3.74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3.74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3.74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3.74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3.74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3.74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3.74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3.74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3.74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2.0499999999999998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2.0499999999999998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2.0499999999999998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2.0499999999999998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2.0499999999999998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3.74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2.0499999999999998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2.0499999999999998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1.99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1.99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1.99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3.72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3.72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3.72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3.72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4.55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4.55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8.1199999999999992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8.1199999999999992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8.1199999999999992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6.01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6.01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6.01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4.616499999999997E-2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9.7572500000000173E-2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2.76</v>
      </c>
      <c r="L3" s="202">
        <v>376.09</v>
      </c>
      <c r="M3" s="202">
        <v>1.36</v>
      </c>
      <c r="N3" s="202">
        <v>1.89</v>
      </c>
      <c r="O3" s="202">
        <v>0</v>
      </c>
      <c r="P3" s="202">
        <v>1.29</v>
      </c>
      <c r="Q3" s="202">
        <v>3.43</v>
      </c>
      <c r="R3" s="202">
        <v>6.29</v>
      </c>
      <c r="S3" s="202">
        <v>4.26</v>
      </c>
      <c r="T3" s="202">
        <v>0</v>
      </c>
      <c r="U3" s="202">
        <v>1.04</v>
      </c>
      <c r="V3" s="202">
        <v>0.38</v>
      </c>
      <c r="W3" s="202">
        <v>3.99</v>
      </c>
      <c r="X3" s="202">
        <v>3.28</v>
      </c>
      <c r="Y3" s="202">
        <v>0</v>
      </c>
      <c r="Z3" s="202">
        <v>53.96</v>
      </c>
      <c r="AA3" s="202">
        <v>19.98</v>
      </c>
      <c r="AB3" s="202">
        <v>0</v>
      </c>
      <c r="AC3" s="202">
        <v>11.74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11.16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2.76</v>
      </c>
      <c r="L4" s="202">
        <v>376.09</v>
      </c>
      <c r="M4" s="202">
        <v>1.36</v>
      </c>
      <c r="N4" s="202">
        <v>1.89</v>
      </c>
      <c r="O4" s="202">
        <v>0</v>
      </c>
      <c r="P4" s="202">
        <v>1.29</v>
      </c>
      <c r="Q4" s="202">
        <v>3.43</v>
      </c>
      <c r="R4" s="202">
        <v>6.29</v>
      </c>
      <c r="S4" s="202">
        <v>4.26</v>
      </c>
      <c r="T4" s="202">
        <v>0</v>
      </c>
      <c r="U4" s="202">
        <v>1.04</v>
      </c>
      <c r="V4" s="202">
        <v>0.62</v>
      </c>
      <c r="W4" s="202">
        <v>3.99</v>
      </c>
      <c r="X4" s="202">
        <v>3.28</v>
      </c>
      <c r="Y4" s="202">
        <v>0</v>
      </c>
      <c r="Z4" s="202">
        <v>53.96</v>
      </c>
      <c r="AA4" s="202">
        <v>19.98</v>
      </c>
      <c r="AB4" s="202">
        <v>0</v>
      </c>
      <c r="AC4" s="202">
        <v>11.74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11.16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2.76</v>
      </c>
      <c r="L5" s="202">
        <v>376.09</v>
      </c>
      <c r="M5" s="202">
        <v>1.36</v>
      </c>
      <c r="N5" s="202">
        <v>1.89</v>
      </c>
      <c r="O5" s="202">
        <v>0</v>
      </c>
      <c r="P5" s="202">
        <v>1.29</v>
      </c>
      <c r="Q5" s="202">
        <v>3.43</v>
      </c>
      <c r="R5" s="202">
        <v>6.29</v>
      </c>
      <c r="S5" s="202">
        <v>4.26</v>
      </c>
      <c r="T5" s="202">
        <v>0</v>
      </c>
      <c r="U5" s="202">
        <v>1.04</v>
      </c>
      <c r="V5" s="202">
        <v>0.62</v>
      </c>
      <c r="W5" s="202">
        <v>3.99</v>
      </c>
      <c r="X5" s="202">
        <v>3.28</v>
      </c>
      <c r="Y5" s="202">
        <v>0</v>
      </c>
      <c r="Z5" s="202">
        <v>53.96</v>
      </c>
      <c r="AA5" s="202">
        <v>19.98</v>
      </c>
      <c r="AB5" s="202">
        <v>0</v>
      </c>
      <c r="AC5" s="202">
        <v>11.74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11.16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2.76</v>
      </c>
      <c r="L6" s="202">
        <v>376.09</v>
      </c>
      <c r="M6" s="202">
        <v>1.36</v>
      </c>
      <c r="N6" s="202">
        <v>1.89</v>
      </c>
      <c r="O6" s="202">
        <v>0</v>
      </c>
      <c r="P6" s="202">
        <v>1.29</v>
      </c>
      <c r="Q6" s="202">
        <v>3.43</v>
      </c>
      <c r="R6" s="202">
        <v>6.29</v>
      </c>
      <c r="S6" s="202">
        <v>4.26</v>
      </c>
      <c r="T6" s="202">
        <v>0</v>
      </c>
      <c r="U6" s="202">
        <v>1.04</v>
      </c>
      <c r="V6" s="202">
        <v>0.62</v>
      </c>
      <c r="W6" s="202">
        <v>3.99</v>
      </c>
      <c r="X6" s="202">
        <v>3.28</v>
      </c>
      <c r="Y6" s="202">
        <v>0</v>
      </c>
      <c r="Z6" s="202">
        <v>53.96</v>
      </c>
      <c r="AA6" s="202">
        <v>19.98</v>
      </c>
      <c r="AB6" s="202">
        <v>0</v>
      </c>
      <c r="AC6" s="202">
        <v>11.74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11.16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2.76</v>
      </c>
      <c r="L7" s="202">
        <v>376.09</v>
      </c>
      <c r="M7" s="202">
        <v>1.36</v>
      </c>
      <c r="N7" s="202">
        <v>1.89</v>
      </c>
      <c r="O7" s="202">
        <v>0</v>
      </c>
      <c r="P7" s="202">
        <v>1.29</v>
      </c>
      <c r="Q7" s="202">
        <v>3.43</v>
      </c>
      <c r="R7" s="202">
        <v>6.29</v>
      </c>
      <c r="S7" s="202">
        <v>4.26</v>
      </c>
      <c r="T7" s="202">
        <v>0</v>
      </c>
      <c r="U7" s="202">
        <v>1.04</v>
      </c>
      <c r="V7" s="202">
        <v>0.62</v>
      </c>
      <c r="W7" s="202">
        <v>3.99</v>
      </c>
      <c r="X7" s="202">
        <v>3.28</v>
      </c>
      <c r="Y7" s="202">
        <v>0</v>
      </c>
      <c r="Z7" s="202">
        <v>53.96</v>
      </c>
      <c r="AA7" s="202">
        <v>19.98</v>
      </c>
      <c r="AB7" s="202">
        <v>0</v>
      </c>
      <c r="AC7" s="202">
        <v>11.74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11.16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2.76</v>
      </c>
      <c r="L8" s="202">
        <v>376.09</v>
      </c>
      <c r="M8" s="202">
        <v>1.36</v>
      </c>
      <c r="N8" s="202">
        <v>1.89</v>
      </c>
      <c r="O8" s="202">
        <v>0</v>
      </c>
      <c r="P8" s="202">
        <v>1.29</v>
      </c>
      <c r="Q8" s="202">
        <v>3.43</v>
      </c>
      <c r="R8" s="202">
        <v>6.29</v>
      </c>
      <c r="S8" s="202">
        <v>4.26</v>
      </c>
      <c r="T8" s="202">
        <v>0</v>
      </c>
      <c r="U8" s="202">
        <v>1.04</v>
      </c>
      <c r="V8" s="202">
        <v>0.62</v>
      </c>
      <c r="W8" s="202">
        <v>3.99</v>
      </c>
      <c r="X8" s="202">
        <v>3.28</v>
      </c>
      <c r="Y8" s="202">
        <v>0</v>
      </c>
      <c r="Z8" s="202">
        <v>53.96</v>
      </c>
      <c r="AA8" s="202">
        <v>19.98</v>
      </c>
      <c r="AB8" s="202">
        <v>0</v>
      </c>
      <c r="AC8" s="202">
        <v>11.74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11.16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2.76</v>
      </c>
      <c r="L9" s="202">
        <v>376.09</v>
      </c>
      <c r="M9" s="202">
        <v>1.36</v>
      </c>
      <c r="N9" s="202">
        <v>1.89</v>
      </c>
      <c r="O9" s="202">
        <v>0</v>
      </c>
      <c r="P9" s="202">
        <v>1.29</v>
      </c>
      <c r="Q9" s="202">
        <v>3.43</v>
      </c>
      <c r="R9" s="202">
        <v>6.29</v>
      </c>
      <c r="S9" s="202">
        <v>4.26</v>
      </c>
      <c r="T9" s="202">
        <v>0</v>
      </c>
      <c r="U9" s="202">
        <v>1.04</v>
      </c>
      <c r="V9" s="202">
        <v>3.02</v>
      </c>
      <c r="W9" s="202">
        <v>3.99</v>
      </c>
      <c r="X9" s="202">
        <v>3.28</v>
      </c>
      <c r="Y9" s="202">
        <v>0</v>
      </c>
      <c r="Z9" s="202">
        <v>53.96</v>
      </c>
      <c r="AA9" s="202">
        <v>19.98</v>
      </c>
      <c r="AB9" s="202">
        <v>0</v>
      </c>
      <c r="AC9" s="202">
        <v>11.74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11.16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2.76</v>
      </c>
      <c r="L10" s="202">
        <v>376.09</v>
      </c>
      <c r="M10" s="202">
        <v>1.36</v>
      </c>
      <c r="N10" s="202">
        <v>1.89</v>
      </c>
      <c r="O10" s="202">
        <v>0</v>
      </c>
      <c r="P10" s="202">
        <v>1.29</v>
      </c>
      <c r="Q10" s="202">
        <v>3.43</v>
      </c>
      <c r="R10" s="202">
        <v>6.29</v>
      </c>
      <c r="S10" s="202">
        <v>4.26</v>
      </c>
      <c r="T10" s="202">
        <v>0</v>
      </c>
      <c r="U10" s="202">
        <v>1.04</v>
      </c>
      <c r="V10" s="202">
        <v>3.02</v>
      </c>
      <c r="W10" s="202">
        <v>3.99</v>
      </c>
      <c r="X10" s="202">
        <v>3.28</v>
      </c>
      <c r="Y10" s="202">
        <v>0</v>
      </c>
      <c r="Z10" s="202">
        <v>53.96</v>
      </c>
      <c r="AA10" s="202">
        <v>19.98</v>
      </c>
      <c r="AB10" s="202">
        <v>0</v>
      </c>
      <c r="AC10" s="202">
        <v>11.74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11.16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2.76</v>
      </c>
      <c r="L11" s="202">
        <v>376.09</v>
      </c>
      <c r="M11" s="202">
        <v>1.36</v>
      </c>
      <c r="N11" s="202">
        <v>1.89</v>
      </c>
      <c r="O11" s="202">
        <v>0</v>
      </c>
      <c r="P11" s="202">
        <v>1.29</v>
      </c>
      <c r="Q11" s="202">
        <v>3.43</v>
      </c>
      <c r="R11" s="202">
        <v>6.29</v>
      </c>
      <c r="S11" s="202">
        <v>4.26</v>
      </c>
      <c r="T11" s="202">
        <v>0</v>
      </c>
      <c r="U11" s="202">
        <v>1.04</v>
      </c>
      <c r="V11" s="202">
        <v>3.02</v>
      </c>
      <c r="W11" s="202">
        <v>3.99</v>
      </c>
      <c r="X11" s="202">
        <v>3.28</v>
      </c>
      <c r="Y11" s="202">
        <v>0</v>
      </c>
      <c r="Z11" s="202">
        <v>58.76</v>
      </c>
      <c r="AA11" s="202">
        <v>19.98</v>
      </c>
      <c r="AB11" s="202">
        <v>0</v>
      </c>
      <c r="AC11" s="202">
        <v>11.74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11.16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2.76</v>
      </c>
      <c r="L12" s="202">
        <v>376.09</v>
      </c>
      <c r="M12" s="202">
        <v>1.36</v>
      </c>
      <c r="N12" s="202">
        <v>1.89</v>
      </c>
      <c r="O12" s="202">
        <v>0</v>
      </c>
      <c r="P12" s="202">
        <v>1.29</v>
      </c>
      <c r="Q12" s="202">
        <v>3.43</v>
      </c>
      <c r="R12" s="202">
        <v>6.29</v>
      </c>
      <c r="S12" s="202">
        <v>4.26</v>
      </c>
      <c r="T12" s="202">
        <v>0</v>
      </c>
      <c r="U12" s="202">
        <v>1.04</v>
      </c>
      <c r="V12" s="202">
        <v>3.02</v>
      </c>
      <c r="W12" s="202">
        <v>3.99</v>
      </c>
      <c r="X12" s="202">
        <v>3.28</v>
      </c>
      <c r="Y12" s="202">
        <v>0</v>
      </c>
      <c r="Z12" s="202">
        <v>58.76</v>
      </c>
      <c r="AA12" s="202">
        <v>19.98</v>
      </c>
      <c r="AB12" s="202">
        <v>0</v>
      </c>
      <c r="AC12" s="202">
        <v>11.74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2.76</v>
      </c>
      <c r="L13" s="202">
        <v>376.09</v>
      </c>
      <c r="M13" s="202">
        <v>1.36</v>
      </c>
      <c r="N13" s="202">
        <v>1.89</v>
      </c>
      <c r="O13" s="202">
        <v>0</v>
      </c>
      <c r="P13" s="202">
        <v>1.29</v>
      </c>
      <c r="Q13" s="202">
        <v>3.43</v>
      </c>
      <c r="R13" s="202">
        <v>6.29</v>
      </c>
      <c r="S13" s="202">
        <v>4.26</v>
      </c>
      <c r="T13" s="202">
        <v>0</v>
      </c>
      <c r="U13" s="202">
        <v>1.04</v>
      </c>
      <c r="V13" s="202">
        <v>3.02</v>
      </c>
      <c r="W13" s="202">
        <v>3.99</v>
      </c>
      <c r="X13" s="202">
        <v>3.28</v>
      </c>
      <c r="Y13" s="202">
        <v>0</v>
      </c>
      <c r="Z13" s="202">
        <v>58.76</v>
      </c>
      <c r="AA13" s="202">
        <v>19.98</v>
      </c>
      <c r="AB13" s="202">
        <v>0</v>
      </c>
      <c r="AC13" s="202">
        <v>11.74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2.76</v>
      </c>
      <c r="L14" s="202">
        <v>376.09</v>
      </c>
      <c r="M14" s="202">
        <v>1.36</v>
      </c>
      <c r="N14" s="202">
        <v>1.89</v>
      </c>
      <c r="O14" s="202">
        <v>0</v>
      </c>
      <c r="P14" s="202">
        <v>1.29</v>
      </c>
      <c r="Q14" s="202">
        <v>3.43</v>
      </c>
      <c r="R14" s="202">
        <v>6.29</v>
      </c>
      <c r="S14" s="202">
        <v>4.26</v>
      </c>
      <c r="T14" s="202">
        <v>0</v>
      </c>
      <c r="U14" s="202">
        <v>1.04</v>
      </c>
      <c r="V14" s="202">
        <v>3.02</v>
      </c>
      <c r="W14" s="202">
        <v>3.99</v>
      </c>
      <c r="X14" s="202">
        <v>3.28</v>
      </c>
      <c r="Y14" s="202">
        <v>0</v>
      </c>
      <c r="Z14" s="202">
        <v>58.76</v>
      </c>
      <c r="AA14" s="202">
        <v>19.98</v>
      </c>
      <c r="AB14" s="202">
        <v>0</v>
      </c>
      <c r="AC14" s="202">
        <v>11.74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2.76</v>
      </c>
      <c r="L15" s="202">
        <v>376.09</v>
      </c>
      <c r="M15" s="202">
        <v>1.36</v>
      </c>
      <c r="N15" s="202">
        <v>1.89</v>
      </c>
      <c r="O15" s="202">
        <v>0</v>
      </c>
      <c r="P15" s="202">
        <v>1.29</v>
      </c>
      <c r="Q15" s="202">
        <v>3.43</v>
      </c>
      <c r="R15" s="202">
        <v>6.29</v>
      </c>
      <c r="S15" s="202">
        <v>4.26</v>
      </c>
      <c r="T15" s="202">
        <v>0</v>
      </c>
      <c r="U15" s="202">
        <v>1.04</v>
      </c>
      <c r="V15" s="202">
        <v>3.02</v>
      </c>
      <c r="W15" s="202">
        <v>3.99</v>
      </c>
      <c r="X15" s="202">
        <v>3.28</v>
      </c>
      <c r="Y15" s="202">
        <v>0</v>
      </c>
      <c r="Z15" s="202">
        <v>58.76</v>
      </c>
      <c r="AA15" s="202">
        <v>19.98</v>
      </c>
      <c r="AB15" s="202">
        <v>0</v>
      </c>
      <c r="AC15" s="202">
        <v>11.74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2.76</v>
      </c>
      <c r="L16" s="202">
        <v>376.09</v>
      </c>
      <c r="M16" s="202">
        <v>1.36</v>
      </c>
      <c r="N16" s="202">
        <v>1.89</v>
      </c>
      <c r="O16" s="202">
        <v>0</v>
      </c>
      <c r="P16" s="202">
        <v>1.29</v>
      </c>
      <c r="Q16" s="202">
        <v>3.43</v>
      </c>
      <c r="R16" s="202">
        <v>6.29</v>
      </c>
      <c r="S16" s="202">
        <v>4.26</v>
      </c>
      <c r="T16" s="202">
        <v>0</v>
      </c>
      <c r="U16" s="202">
        <v>1.04</v>
      </c>
      <c r="V16" s="202">
        <v>3.02</v>
      </c>
      <c r="W16" s="202">
        <v>3.99</v>
      </c>
      <c r="X16" s="202">
        <v>3.28</v>
      </c>
      <c r="Y16" s="202">
        <v>0</v>
      </c>
      <c r="Z16" s="202">
        <v>58.76</v>
      </c>
      <c r="AA16" s="202">
        <v>19.98</v>
      </c>
      <c r="AB16" s="202">
        <v>0</v>
      </c>
      <c r="AC16" s="202">
        <v>11.74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2.76</v>
      </c>
      <c r="L17" s="202">
        <v>376.09</v>
      </c>
      <c r="M17" s="202">
        <v>1.36</v>
      </c>
      <c r="N17" s="202">
        <v>1.89</v>
      </c>
      <c r="O17" s="202">
        <v>0</v>
      </c>
      <c r="P17" s="202">
        <v>1.29</v>
      </c>
      <c r="Q17" s="202">
        <v>3.43</v>
      </c>
      <c r="R17" s="202">
        <v>6.29</v>
      </c>
      <c r="S17" s="202">
        <v>4.26</v>
      </c>
      <c r="T17" s="202">
        <v>0</v>
      </c>
      <c r="U17" s="202">
        <v>1.04</v>
      </c>
      <c r="V17" s="202">
        <v>3.02</v>
      </c>
      <c r="W17" s="202">
        <v>3.99</v>
      </c>
      <c r="X17" s="202">
        <v>3.28</v>
      </c>
      <c r="Y17" s="202">
        <v>0</v>
      </c>
      <c r="Z17" s="202">
        <v>58.76</v>
      </c>
      <c r="AA17" s="202">
        <v>19.98</v>
      </c>
      <c r="AB17" s="202">
        <v>0</v>
      </c>
      <c r="AC17" s="202">
        <v>11.74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2.76</v>
      </c>
      <c r="L18" s="202">
        <v>376.09</v>
      </c>
      <c r="M18" s="202">
        <v>1.36</v>
      </c>
      <c r="N18" s="202">
        <v>1.89</v>
      </c>
      <c r="O18" s="202">
        <v>0</v>
      </c>
      <c r="P18" s="202">
        <v>1.29</v>
      </c>
      <c r="Q18" s="202">
        <v>3.43</v>
      </c>
      <c r="R18" s="202">
        <v>6.29</v>
      </c>
      <c r="S18" s="202">
        <v>4.26</v>
      </c>
      <c r="T18" s="202">
        <v>0</v>
      </c>
      <c r="U18" s="202">
        <v>1.04</v>
      </c>
      <c r="V18" s="202">
        <v>3.02</v>
      </c>
      <c r="W18" s="202">
        <v>3.99</v>
      </c>
      <c r="X18" s="202">
        <v>3.28</v>
      </c>
      <c r="Y18" s="202">
        <v>0</v>
      </c>
      <c r="Z18" s="202">
        <v>58.76</v>
      </c>
      <c r="AA18" s="202">
        <v>19.98</v>
      </c>
      <c r="AB18" s="202">
        <v>0</v>
      </c>
      <c r="AC18" s="202">
        <v>11.74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2.76</v>
      </c>
      <c r="L19" s="202">
        <v>376.09</v>
      </c>
      <c r="M19" s="202">
        <v>1.36</v>
      </c>
      <c r="N19" s="202">
        <v>1.89</v>
      </c>
      <c r="O19" s="202">
        <v>0</v>
      </c>
      <c r="P19" s="202">
        <v>1.29</v>
      </c>
      <c r="Q19" s="202">
        <v>3.43</v>
      </c>
      <c r="R19" s="202">
        <v>6.29</v>
      </c>
      <c r="S19" s="202">
        <v>4.26</v>
      </c>
      <c r="T19" s="202">
        <v>0</v>
      </c>
      <c r="U19" s="202">
        <v>1.04</v>
      </c>
      <c r="V19" s="202">
        <v>3.02</v>
      </c>
      <c r="W19" s="202">
        <v>3.99</v>
      </c>
      <c r="X19" s="202">
        <v>3.28</v>
      </c>
      <c r="Y19" s="202">
        <v>0</v>
      </c>
      <c r="Z19" s="202">
        <v>58.76</v>
      </c>
      <c r="AA19" s="202">
        <v>19.98</v>
      </c>
      <c r="AB19" s="202">
        <v>0</v>
      </c>
      <c r="AC19" s="202">
        <v>11.74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2.76</v>
      </c>
      <c r="L20" s="202">
        <v>376.09</v>
      </c>
      <c r="M20" s="202">
        <v>1.36</v>
      </c>
      <c r="N20" s="202">
        <v>1.89</v>
      </c>
      <c r="O20" s="202">
        <v>0</v>
      </c>
      <c r="P20" s="202">
        <v>1.29</v>
      </c>
      <c r="Q20" s="202">
        <v>3.43</v>
      </c>
      <c r="R20" s="202">
        <v>6.29</v>
      </c>
      <c r="S20" s="202">
        <v>4.26</v>
      </c>
      <c r="T20" s="202">
        <v>0</v>
      </c>
      <c r="U20" s="202">
        <v>1.04</v>
      </c>
      <c r="V20" s="202">
        <v>3.02</v>
      </c>
      <c r="W20" s="202">
        <v>3.99</v>
      </c>
      <c r="X20" s="202">
        <v>3.28</v>
      </c>
      <c r="Y20" s="202">
        <v>0</v>
      </c>
      <c r="Z20" s="202">
        <v>58.76</v>
      </c>
      <c r="AA20" s="202">
        <v>19.98</v>
      </c>
      <c r="AB20" s="202">
        <v>0</v>
      </c>
      <c r="AC20" s="202">
        <v>11.74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2.76</v>
      </c>
      <c r="L21" s="202">
        <v>376.09</v>
      </c>
      <c r="M21" s="202">
        <v>1.36</v>
      </c>
      <c r="N21" s="202">
        <v>1.89</v>
      </c>
      <c r="O21" s="202">
        <v>0</v>
      </c>
      <c r="P21" s="202">
        <v>1.29</v>
      </c>
      <c r="Q21" s="202">
        <v>3.43</v>
      </c>
      <c r="R21" s="202">
        <v>6.29</v>
      </c>
      <c r="S21" s="202">
        <v>4.26</v>
      </c>
      <c r="T21" s="202">
        <v>0</v>
      </c>
      <c r="U21" s="202">
        <v>1.04</v>
      </c>
      <c r="V21" s="202">
        <v>3.02</v>
      </c>
      <c r="W21" s="202">
        <v>3.99</v>
      </c>
      <c r="X21" s="202">
        <v>3.28</v>
      </c>
      <c r="Y21" s="202">
        <v>0</v>
      </c>
      <c r="Z21" s="202">
        <v>58.76</v>
      </c>
      <c r="AA21" s="202">
        <v>19.98</v>
      </c>
      <c r="AB21" s="202">
        <v>0</v>
      </c>
      <c r="AC21" s="202">
        <v>11.74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11.16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2.76</v>
      </c>
      <c r="L22" s="202">
        <v>376.09</v>
      </c>
      <c r="M22" s="202">
        <v>1.36</v>
      </c>
      <c r="N22" s="202">
        <v>1.89</v>
      </c>
      <c r="O22" s="202">
        <v>0</v>
      </c>
      <c r="P22" s="202">
        <v>1.29</v>
      </c>
      <c r="Q22" s="202">
        <v>3.43</v>
      </c>
      <c r="R22" s="202">
        <v>6.29</v>
      </c>
      <c r="S22" s="202">
        <v>4.26</v>
      </c>
      <c r="T22" s="202">
        <v>0</v>
      </c>
      <c r="U22" s="202">
        <v>1.04</v>
      </c>
      <c r="V22" s="202">
        <v>3.02</v>
      </c>
      <c r="W22" s="202">
        <v>3.99</v>
      </c>
      <c r="X22" s="202">
        <v>3.28</v>
      </c>
      <c r="Y22" s="202">
        <v>0</v>
      </c>
      <c r="Z22" s="202">
        <v>58.76</v>
      </c>
      <c r="AA22" s="202">
        <v>19.98</v>
      </c>
      <c r="AB22" s="202">
        <v>0</v>
      </c>
      <c r="AC22" s="202">
        <v>11.74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2.76</v>
      </c>
      <c r="L23" s="202">
        <v>376.09</v>
      </c>
      <c r="M23" s="202">
        <v>1.36</v>
      </c>
      <c r="N23" s="202">
        <v>1.89</v>
      </c>
      <c r="O23" s="202">
        <v>0</v>
      </c>
      <c r="P23" s="202">
        <v>1.29</v>
      </c>
      <c r="Q23" s="202">
        <v>3.43</v>
      </c>
      <c r="R23" s="202">
        <v>6.29</v>
      </c>
      <c r="S23" s="202">
        <v>4.26</v>
      </c>
      <c r="T23" s="202">
        <v>0</v>
      </c>
      <c r="U23" s="202">
        <v>1.04</v>
      </c>
      <c r="V23" s="202">
        <v>3.02</v>
      </c>
      <c r="W23" s="202">
        <v>3.99</v>
      </c>
      <c r="X23" s="202">
        <v>3.64</v>
      </c>
      <c r="Y23" s="202">
        <v>0</v>
      </c>
      <c r="Z23" s="202">
        <v>58.76</v>
      </c>
      <c r="AA23" s="202">
        <v>19.920000000000002</v>
      </c>
      <c r="AB23" s="202">
        <v>0</v>
      </c>
      <c r="AC23" s="202">
        <v>11.74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2.76</v>
      </c>
      <c r="L24" s="202">
        <v>376.09</v>
      </c>
      <c r="M24" s="202">
        <v>1.36</v>
      </c>
      <c r="N24" s="202">
        <v>1.89</v>
      </c>
      <c r="O24" s="202">
        <v>0</v>
      </c>
      <c r="P24" s="202">
        <v>1.29</v>
      </c>
      <c r="Q24" s="202">
        <v>3.43</v>
      </c>
      <c r="R24" s="202">
        <v>6.29</v>
      </c>
      <c r="S24" s="202">
        <v>4.26</v>
      </c>
      <c r="T24" s="202">
        <v>0</v>
      </c>
      <c r="U24" s="202">
        <v>1.04</v>
      </c>
      <c r="V24" s="202">
        <v>3.02</v>
      </c>
      <c r="W24" s="202">
        <v>3.99</v>
      </c>
      <c r="X24" s="202">
        <v>3.28</v>
      </c>
      <c r="Y24" s="202">
        <v>0</v>
      </c>
      <c r="Z24" s="202">
        <v>58.76</v>
      </c>
      <c r="AA24" s="202">
        <v>19.920000000000002</v>
      </c>
      <c r="AB24" s="202">
        <v>0</v>
      </c>
      <c r="AC24" s="202">
        <v>11.74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2.76</v>
      </c>
      <c r="L25" s="202">
        <v>376.09</v>
      </c>
      <c r="M25" s="202">
        <v>1.36</v>
      </c>
      <c r="N25" s="202">
        <v>1.89</v>
      </c>
      <c r="O25" s="202">
        <v>0</v>
      </c>
      <c r="P25" s="202">
        <v>1.29</v>
      </c>
      <c r="Q25" s="202">
        <v>3.43</v>
      </c>
      <c r="R25" s="202">
        <v>6.29</v>
      </c>
      <c r="S25" s="202">
        <v>4.26</v>
      </c>
      <c r="T25" s="202">
        <v>0</v>
      </c>
      <c r="U25" s="202">
        <v>1.04</v>
      </c>
      <c r="V25" s="202">
        <v>3.02</v>
      </c>
      <c r="W25" s="202">
        <v>3.99</v>
      </c>
      <c r="X25" s="202">
        <v>3.28</v>
      </c>
      <c r="Y25" s="202">
        <v>0</v>
      </c>
      <c r="Z25" s="202">
        <v>58.76</v>
      </c>
      <c r="AA25" s="202">
        <v>19.920000000000002</v>
      </c>
      <c r="AB25" s="202">
        <v>0</v>
      </c>
      <c r="AC25" s="202">
        <v>11.74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2.76</v>
      </c>
      <c r="L26" s="202">
        <v>376.09</v>
      </c>
      <c r="M26" s="202">
        <v>1.36</v>
      </c>
      <c r="N26" s="202">
        <v>1.89</v>
      </c>
      <c r="O26" s="202">
        <v>0</v>
      </c>
      <c r="P26" s="202">
        <v>1.29</v>
      </c>
      <c r="Q26" s="202">
        <v>3.43</v>
      </c>
      <c r="R26" s="202">
        <v>6.29</v>
      </c>
      <c r="S26" s="202">
        <v>4.26</v>
      </c>
      <c r="T26" s="202">
        <v>0</v>
      </c>
      <c r="U26" s="202">
        <v>1.04</v>
      </c>
      <c r="V26" s="202">
        <v>3.02</v>
      </c>
      <c r="W26" s="202">
        <v>3.99</v>
      </c>
      <c r="X26" s="202">
        <v>3.28</v>
      </c>
      <c r="Y26" s="202">
        <v>0</v>
      </c>
      <c r="Z26" s="202">
        <v>58.76</v>
      </c>
      <c r="AA26" s="202">
        <v>19.920000000000002</v>
      </c>
      <c r="AB26" s="202">
        <v>0</v>
      </c>
      <c r="AC26" s="202">
        <v>11.74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2.76</v>
      </c>
      <c r="L27" s="202">
        <v>376.09</v>
      </c>
      <c r="M27" s="202">
        <v>1.36</v>
      </c>
      <c r="N27" s="202">
        <v>1.89</v>
      </c>
      <c r="O27" s="202">
        <v>0</v>
      </c>
      <c r="P27" s="202">
        <v>1.29</v>
      </c>
      <c r="Q27" s="202">
        <v>3.43</v>
      </c>
      <c r="R27" s="202">
        <v>6.29</v>
      </c>
      <c r="S27" s="202">
        <v>4.26</v>
      </c>
      <c r="T27" s="202">
        <v>0</v>
      </c>
      <c r="U27" s="202">
        <v>1.04</v>
      </c>
      <c r="V27" s="202">
        <v>0.26</v>
      </c>
      <c r="W27" s="202">
        <v>3.99</v>
      </c>
      <c r="X27" s="202">
        <v>3.28</v>
      </c>
      <c r="Y27" s="202">
        <v>0</v>
      </c>
      <c r="Z27" s="202">
        <v>58.76</v>
      </c>
      <c r="AA27" s="202">
        <v>19.920000000000002</v>
      </c>
      <c r="AB27" s="202">
        <v>0</v>
      </c>
      <c r="AC27" s="202">
        <v>11.74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2.76</v>
      </c>
      <c r="L28" s="202">
        <v>376.09</v>
      </c>
      <c r="M28" s="202">
        <v>1.36</v>
      </c>
      <c r="N28" s="202">
        <v>1.89</v>
      </c>
      <c r="O28" s="202">
        <v>0</v>
      </c>
      <c r="P28" s="202">
        <v>1.29</v>
      </c>
      <c r="Q28" s="202">
        <v>3.43</v>
      </c>
      <c r="R28" s="202">
        <v>6.29</v>
      </c>
      <c r="S28" s="202">
        <v>4.26</v>
      </c>
      <c r="T28" s="202">
        <v>0</v>
      </c>
      <c r="U28" s="202">
        <v>1.04</v>
      </c>
      <c r="V28" s="202">
        <v>0.26</v>
      </c>
      <c r="W28" s="202">
        <v>4</v>
      </c>
      <c r="X28" s="202">
        <v>3.28</v>
      </c>
      <c r="Y28" s="202">
        <v>0</v>
      </c>
      <c r="Z28" s="202">
        <v>58.76</v>
      </c>
      <c r="AA28" s="202">
        <v>19.920000000000002</v>
      </c>
      <c r="AB28" s="202">
        <v>0</v>
      </c>
      <c r="AC28" s="202">
        <v>11.74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2.76</v>
      </c>
      <c r="L29" s="202">
        <v>376.09</v>
      </c>
      <c r="M29" s="202">
        <v>1.36</v>
      </c>
      <c r="N29" s="202">
        <v>1.89</v>
      </c>
      <c r="O29" s="202">
        <v>0</v>
      </c>
      <c r="P29" s="202">
        <v>1.29</v>
      </c>
      <c r="Q29" s="202">
        <v>3.43</v>
      </c>
      <c r="R29" s="202">
        <v>6.29</v>
      </c>
      <c r="S29" s="202">
        <v>4.26</v>
      </c>
      <c r="T29" s="202">
        <v>0</v>
      </c>
      <c r="U29" s="202">
        <v>1.04</v>
      </c>
      <c r="V29" s="202">
        <v>0.26</v>
      </c>
      <c r="W29" s="202">
        <v>4</v>
      </c>
      <c r="X29" s="202">
        <v>3.28</v>
      </c>
      <c r="Y29" s="202">
        <v>0</v>
      </c>
      <c r="Z29" s="202">
        <v>58.76</v>
      </c>
      <c r="AA29" s="202">
        <v>19.920000000000002</v>
      </c>
      <c r="AB29" s="202">
        <v>0</v>
      </c>
      <c r="AC29" s="202">
        <v>11.74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2.76</v>
      </c>
      <c r="L30" s="202">
        <v>376.09</v>
      </c>
      <c r="M30" s="202">
        <v>1.36</v>
      </c>
      <c r="N30" s="202">
        <v>1.89</v>
      </c>
      <c r="O30" s="202">
        <v>0</v>
      </c>
      <c r="P30" s="202">
        <v>1.29</v>
      </c>
      <c r="Q30" s="202">
        <v>3.43</v>
      </c>
      <c r="R30" s="202">
        <v>6.29</v>
      </c>
      <c r="S30" s="202">
        <v>4.26</v>
      </c>
      <c r="T30" s="202">
        <v>0</v>
      </c>
      <c r="U30" s="202">
        <v>1.04</v>
      </c>
      <c r="V30" s="202">
        <v>0.26</v>
      </c>
      <c r="W30" s="202">
        <v>4</v>
      </c>
      <c r="X30" s="202">
        <v>3.28</v>
      </c>
      <c r="Y30" s="202">
        <v>0</v>
      </c>
      <c r="Z30" s="202">
        <v>58.76</v>
      </c>
      <c r="AA30" s="202">
        <v>19.920000000000002</v>
      </c>
      <c r="AB30" s="202">
        <v>0</v>
      </c>
      <c r="AC30" s="202">
        <v>11.74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2.76</v>
      </c>
      <c r="L31" s="202">
        <v>376.09</v>
      </c>
      <c r="M31" s="202">
        <v>1.36</v>
      </c>
      <c r="N31" s="202">
        <v>1.89</v>
      </c>
      <c r="O31" s="202">
        <v>0</v>
      </c>
      <c r="P31" s="202">
        <v>1.29</v>
      </c>
      <c r="Q31" s="202">
        <v>3.43</v>
      </c>
      <c r="R31" s="202">
        <v>6.29</v>
      </c>
      <c r="S31" s="202">
        <v>4.26</v>
      </c>
      <c r="T31" s="202">
        <v>0</v>
      </c>
      <c r="U31" s="202">
        <v>1.04</v>
      </c>
      <c r="V31" s="202">
        <v>0.26</v>
      </c>
      <c r="W31" s="202">
        <v>4</v>
      </c>
      <c r="X31" s="202">
        <v>3.28</v>
      </c>
      <c r="Y31" s="202">
        <v>0</v>
      </c>
      <c r="Z31" s="202">
        <v>58.76</v>
      </c>
      <c r="AA31" s="202">
        <v>19.989999999999998</v>
      </c>
      <c r="AB31" s="202">
        <v>0</v>
      </c>
      <c r="AC31" s="202">
        <v>11.74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2.87</v>
      </c>
      <c r="L32" s="202">
        <v>376.09</v>
      </c>
      <c r="M32" s="202">
        <v>1.36</v>
      </c>
      <c r="N32" s="202">
        <v>1.89</v>
      </c>
      <c r="O32" s="202">
        <v>0</v>
      </c>
      <c r="P32" s="202">
        <v>1.29</v>
      </c>
      <c r="Q32" s="202">
        <v>3.43</v>
      </c>
      <c r="R32" s="202">
        <v>6.29</v>
      </c>
      <c r="S32" s="202">
        <v>4.26</v>
      </c>
      <c r="T32" s="202">
        <v>0</v>
      </c>
      <c r="U32" s="202">
        <v>1.04</v>
      </c>
      <c r="V32" s="202">
        <v>0.26</v>
      </c>
      <c r="W32" s="202">
        <v>4</v>
      </c>
      <c r="X32" s="202">
        <v>3.28</v>
      </c>
      <c r="Y32" s="202">
        <v>0</v>
      </c>
      <c r="Z32" s="202">
        <v>58.76</v>
      </c>
      <c r="AA32" s="202">
        <v>19.989999999999998</v>
      </c>
      <c r="AB32" s="202">
        <v>0</v>
      </c>
      <c r="AC32" s="202">
        <v>11.74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2.76</v>
      </c>
      <c r="L33" s="202">
        <v>376.09</v>
      </c>
      <c r="M33" s="202">
        <v>1.36</v>
      </c>
      <c r="N33" s="202">
        <v>1.89</v>
      </c>
      <c r="O33" s="202">
        <v>0</v>
      </c>
      <c r="P33" s="202">
        <v>1.29</v>
      </c>
      <c r="Q33" s="202">
        <v>3.43</v>
      </c>
      <c r="R33" s="202">
        <v>6.29</v>
      </c>
      <c r="S33" s="202">
        <v>4.26</v>
      </c>
      <c r="T33" s="202">
        <v>0</v>
      </c>
      <c r="U33" s="202">
        <v>1.04</v>
      </c>
      <c r="V33" s="202">
        <v>0.26</v>
      </c>
      <c r="W33" s="202">
        <v>4</v>
      </c>
      <c r="X33" s="202">
        <v>3.28</v>
      </c>
      <c r="Y33" s="202">
        <v>0</v>
      </c>
      <c r="Z33" s="202">
        <v>58.76</v>
      </c>
      <c r="AA33" s="202">
        <v>19.989999999999998</v>
      </c>
      <c r="AB33" s="202">
        <v>0</v>
      </c>
      <c r="AC33" s="202">
        <v>11.74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2.76</v>
      </c>
      <c r="L34" s="202">
        <v>376.09</v>
      </c>
      <c r="M34" s="202">
        <v>1.36</v>
      </c>
      <c r="N34" s="202">
        <v>1.89</v>
      </c>
      <c r="O34" s="202">
        <v>0</v>
      </c>
      <c r="P34" s="202">
        <v>1.29</v>
      </c>
      <c r="Q34" s="202">
        <v>3.43</v>
      </c>
      <c r="R34" s="202">
        <v>6.29</v>
      </c>
      <c r="S34" s="202">
        <v>4.26</v>
      </c>
      <c r="T34" s="202">
        <v>0</v>
      </c>
      <c r="U34" s="202">
        <v>1.04</v>
      </c>
      <c r="V34" s="202">
        <v>0.26</v>
      </c>
      <c r="W34" s="202">
        <v>4</v>
      </c>
      <c r="X34" s="202">
        <v>3.28</v>
      </c>
      <c r="Y34" s="202">
        <v>0</v>
      </c>
      <c r="Z34" s="202">
        <v>58.76</v>
      </c>
      <c r="AA34" s="202">
        <v>19.989999999999998</v>
      </c>
      <c r="AB34" s="202">
        <v>0</v>
      </c>
      <c r="AC34" s="202">
        <v>11.74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2.76</v>
      </c>
      <c r="L35" s="202">
        <v>376.09</v>
      </c>
      <c r="M35" s="202">
        <v>1.36</v>
      </c>
      <c r="N35" s="202">
        <v>1.89</v>
      </c>
      <c r="O35" s="202">
        <v>0</v>
      </c>
      <c r="P35" s="202">
        <v>1.29</v>
      </c>
      <c r="Q35" s="202">
        <v>3.43</v>
      </c>
      <c r="R35" s="202">
        <v>6.29</v>
      </c>
      <c r="S35" s="202">
        <v>4.26</v>
      </c>
      <c r="T35" s="202">
        <v>0</v>
      </c>
      <c r="U35" s="202">
        <v>1.04</v>
      </c>
      <c r="V35" s="202">
        <v>3.02</v>
      </c>
      <c r="W35" s="202">
        <v>4</v>
      </c>
      <c r="X35" s="202">
        <v>3.28</v>
      </c>
      <c r="Y35" s="202">
        <v>0</v>
      </c>
      <c r="Z35" s="202">
        <v>58.76</v>
      </c>
      <c r="AA35" s="202">
        <v>19.989999999999998</v>
      </c>
      <c r="AB35" s="202">
        <v>0</v>
      </c>
      <c r="AC35" s="202">
        <v>11.74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2.76</v>
      </c>
      <c r="L36" s="202">
        <v>376.09</v>
      </c>
      <c r="M36" s="202">
        <v>1.36</v>
      </c>
      <c r="N36" s="202">
        <v>1.89</v>
      </c>
      <c r="O36" s="202">
        <v>0</v>
      </c>
      <c r="P36" s="202">
        <v>1.29</v>
      </c>
      <c r="Q36" s="202">
        <v>3.43</v>
      </c>
      <c r="R36" s="202">
        <v>6.29</v>
      </c>
      <c r="S36" s="202">
        <v>4.26</v>
      </c>
      <c r="T36" s="202">
        <v>0</v>
      </c>
      <c r="U36" s="202">
        <v>1.04</v>
      </c>
      <c r="V36" s="202">
        <v>3.02</v>
      </c>
      <c r="W36" s="202">
        <v>4</v>
      </c>
      <c r="X36" s="202">
        <v>3.28</v>
      </c>
      <c r="Y36" s="202">
        <v>0</v>
      </c>
      <c r="Z36" s="202">
        <v>58.76</v>
      </c>
      <c r="AA36" s="202">
        <v>19.989999999999998</v>
      </c>
      <c r="AB36" s="202">
        <v>0</v>
      </c>
      <c r="AC36" s="202">
        <v>11.74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2.76</v>
      </c>
      <c r="L37" s="202">
        <v>376.09</v>
      </c>
      <c r="M37" s="202">
        <v>1.36</v>
      </c>
      <c r="N37" s="202">
        <v>1.89</v>
      </c>
      <c r="O37" s="202">
        <v>0</v>
      </c>
      <c r="P37" s="202">
        <v>1.29</v>
      </c>
      <c r="Q37" s="202">
        <v>3.43</v>
      </c>
      <c r="R37" s="202">
        <v>6.29</v>
      </c>
      <c r="S37" s="202">
        <v>4.26</v>
      </c>
      <c r="T37" s="202">
        <v>0</v>
      </c>
      <c r="U37" s="202">
        <v>1.04</v>
      </c>
      <c r="V37" s="202">
        <v>3.02</v>
      </c>
      <c r="W37" s="202">
        <v>4</v>
      </c>
      <c r="X37" s="202">
        <v>3.28</v>
      </c>
      <c r="Y37" s="202">
        <v>0</v>
      </c>
      <c r="Z37" s="202">
        <v>58.76</v>
      </c>
      <c r="AA37" s="202">
        <v>19.920000000000002</v>
      </c>
      <c r="AB37" s="202">
        <v>0</v>
      </c>
      <c r="AC37" s="202">
        <v>11.74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2.74</v>
      </c>
      <c r="L38" s="202">
        <v>376.09</v>
      </c>
      <c r="M38" s="202">
        <v>1.36</v>
      </c>
      <c r="N38" s="202">
        <v>1.89</v>
      </c>
      <c r="O38" s="202">
        <v>0</v>
      </c>
      <c r="P38" s="202">
        <v>1.29</v>
      </c>
      <c r="Q38" s="202">
        <v>3.43</v>
      </c>
      <c r="R38" s="202">
        <v>6.29</v>
      </c>
      <c r="S38" s="202">
        <v>4.26</v>
      </c>
      <c r="T38" s="202">
        <v>0</v>
      </c>
      <c r="U38" s="202">
        <v>1.04</v>
      </c>
      <c r="V38" s="202">
        <v>3.02</v>
      </c>
      <c r="W38" s="202">
        <v>4</v>
      </c>
      <c r="X38" s="202">
        <v>3.28</v>
      </c>
      <c r="Y38" s="202">
        <v>0</v>
      </c>
      <c r="Z38" s="202">
        <v>58.76</v>
      </c>
      <c r="AA38" s="202">
        <v>19.920000000000002</v>
      </c>
      <c r="AB38" s="202">
        <v>0</v>
      </c>
      <c r="AC38" s="202">
        <v>11.74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2.76</v>
      </c>
      <c r="L39" s="202">
        <v>376.09</v>
      </c>
      <c r="M39" s="202">
        <v>1.36</v>
      </c>
      <c r="N39" s="202">
        <v>1.89</v>
      </c>
      <c r="O39" s="202">
        <v>0</v>
      </c>
      <c r="P39" s="202">
        <v>1.29</v>
      </c>
      <c r="Q39" s="202">
        <v>3.43</v>
      </c>
      <c r="R39" s="202">
        <v>6.29</v>
      </c>
      <c r="S39" s="202">
        <v>4.26</v>
      </c>
      <c r="T39" s="202">
        <v>0</v>
      </c>
      <c r="U39" s="202">
        <v>1.04</v>
      </c>
      <c r="V39" s="202">
        <v>3.02</v>
      </c>
      <c r="W39" s="202">
        <v>4</v>
      </c>
      <c r="X39" s="202">
        <v>3.28</v>
      </c>
      <c r="Y39" s="202">
        <v>0</v>
      </c>
      <c r="Z39" s="202">
        <v>58.76</v>
      </c>
      <c r="AA39" s="202">
        <v>19.920000000000002</v>
      </c>
      <c r="AB39" s="202">
        <v>0</v>
      </c>
      <c r="AC39" s="202">
        <v>11.74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2.76</v>
      </c>
      <c r="L40" s="202">
        <v>376.09</v>
      </c>
      <c r="M40" s="202">
        <v>1.36</v>
      </c>
      <c r="N40" s="202">
        <v>1.89</v>
      </c>
      <c r="O40" s="202">
        <v>0</v>
      </c>
      <c r="P40" s="202">
        <v>1.29</v>
      </c>
      <c r="Q40" s="202">
        <v>3.43</v>
      </c>
      <c r="R40" s="202">
        <v>6.29</v>
      </c>
      <c r="S40" s="202">
        <v>4.26</v>
      </c>
      <c r="T40" s="202">
        <v>0</v>
      </c>
      <c r="U40" s="202">
        <v>1.04</v>
      </c>
      <c r="V40" s="202">
        <v>3.02</v>
      </c>
      <c r="W40" s="202">
        <v>4</v>
      </c>
      <c r="X40" s="202">
        <v>3.28</v>
      </c>
      <c r="Y40" s="202">
        <v>0</v>
      </c>
      <c r="Z40" s="202">
        <v>58.76</v>
      </c>
      <c r="AA40" s="202">
        <v>19.920000000000002</v>
      </c>
      <c r="AB40" s="202">
        <v>0</v>
      </c>
      <c r="AC40" s="202">
        <v>11.74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2.86</v>
      </c>
      <c r="L41" s="202">
        <v>376.09</v>
      </c>
      <c r="M41" s="202">
        <v>1.36</v>
      </c>
      <c r="N41" s="202">
        <v>1.89</v>
      </c>
      <c r="O41" s="202">
        <v>0</v>
      </c>
      <c r="P41" s="202">
        <v>1.29</v>
      </c>
      <c r="Q41" s="202">
        <v>3.43</v>
      </c>
      <c r="R41" s="202">
        <v>6.29</v>
      </c>
      <c r="S41" s="202">
        <v>4.26</v>
      </c>
      <c r="T41" s="202">
        <v>0</v>
      </c>
      <c r="U41" s="202">
        <v>1.04</v>
      </c>
      <c r="V41" s="202">
        <v>3.02</v>
      </c>
      <c r="W41" s="202">
        <v>4</v>
      </c>
      <c r="X41" s="202">
        <v>3.28</v>
      </c>
      <c r="Y41" s="202">
        <v>0</v>
      </c>
      <c r="Z41" s="202">
        <v>58.76</v>
      </c>
      <c r="AA41" s="202">
        <v>19.920000000000002</v>
      </c>
      <c r="AB41" s="202">
        <v>0</v>
      </c>
      <c r="AC41" s="202">
        <v>11.74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2.76</v>
      </c>
      <c r="L42" s="202">
        <v>376.09</v>
      </c>
      <c r="M42" s="202">
        <v>1.36</v>
      </c>
      <c r="N42" s="202">
        <v>1.89</v>
      </c>
      <c r="O42" s="202">
        <v>0</v>
      </c>
      <c r="P42" s="202">
        <v>1.29</v>
      </c>
      <c r="Q42" s="202">
        <v>3.43</v>
      </c>
      <c r="R42" s="202">
        <v>6.29</v>
      </c>
      <c r="S42" s="202">
        <v>4.26</v>
      </c>
      <c r="T42" s="202">
        <v>0</v>
      </c>
      <c r="U42" s="202">
        <v>1.04</v>
      </c>
      <c r="V42" s="202">
        <v>3.02</v>
      </c>
      <c r="W42" s="202">
        <v>6.42</v>
      </c>
      <c r="X42" s="202">
        <v>21.49</v>
      </c>
      <c r="Y42" s="202">
        <v>0</v>
      </c>
      <c r="Z42" s="202">
        <v>58.76</v>
      </c>
      <c r="AA42" s="202">
        <v>19.920000000000002</v>
      </c>
      <c r="AB42" s="202">
        <v>0</v>
      </c>
      <c r="AC42" s="202">
        <v>11.74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2.71</v>
      </c>
      <c r="L43" s="202">
        <v>376.09</v>
      </c>
      <c r="M43" s="202">
        <v>1.36</v>
      </c>
      <c r="N43" s="202">
        <v>1.89</v>
      </c>
      <c r="O43" s="202">
        <v>0</v>
      </c>
      <c r="P43" s="202">
        <v>1.29</v>
      </c>
      <c r="Q43" s="202">
        <v>3.43</v>
      </c>
      <c r="R43" s="202">
        <v>6.29</v>
      </c>
      <c r="S43" s="202">
        <v>4.26</v>
      </c>
      <c r="T43" s="202">
        <v>0</v>
      </c>
      <c r="U43" s="202">
        <v>1.04</v>
      </c>
      <c r="V43" s="202">
        <v>3.02</v>
      </c>
      <c r="W43" s="202">
        <v>6.42</v>
      </c>
      <c r="X43" s="202">
        <v>21.49</v>
      </c>
      <c r="Y43" s="202">
        <v>0</v>
      </c>
      <c r="Z43" s="202">
        <v>58.76</v>
      </c>
      <c r="AA43" s="202">
        <v>19.920000000000002</v>
      </c>
      <c r="AB43" s="202">
        <v>0</v>
      </c>
      <c r="AC43" s="202">
        <v>11.74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2.76</v>
      </c>
      <c r="L44" s="202">
        <v>376.09</v>
      </c>
      <c r="M44" s="202">
        <v>1.36</v>
      </c>
      <c r="N44" s="202">
        <v>1.89</v>
      </c>
      <c r="O44" s="202">
        <v>0</v>
      </c>
      <c r="P44" s="202">
        <v>1.29</v>
      </c>
      <c r="Q44" s="202">
        <v>3.43</v>
      </c>
      <c r="R44" s="202">
        <v>6.29</v>
      </c>
      <c r="S44" s="202">
        <v>4.26</v>
      </c>
      <c r="T44" s="202">
        <v>0</v>
      </c>
      <c r="U44" s="202">
        <v>1.04</v>
      </c>
      <c r="V44" s="202">
        <v>3.02</v>
      </c>
      <c r="W44" s="202">
        <v>6.42</v>
      </c>
      <c r="X44" s="202">
        <v>21.49</v>
      </c>
      <c r="Y44" s="202">
        <v>0</v>
      </c>
      <c r="Z44" s="202">
        <v>58.76</v>
      </c>
      <c r="AA44" s="202">
        <v>19.920000000000002</v>
      </c>
      <c r="AB44" s="202">
        <v>0</v>
      </c>
      <c r="AC44" s="202">
        <v>11.74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2.76</v>
      </c>
      <c r="L45" s="202">
        <v>376.09</v>
      </c>
      <c r="M45" s="202">
        <v>1.36</v>
      </c>
      <c r="N45" s="202">
        <v>1.89</v>
      </c>
      <c r="O45" s="202">
        <v>0</v>
      </c>
      <c r="P45" s="202">
        <v>1.29</v>
      </c>
      <c r="Q45" s="202">
        <v>3.43</v>
      </c>
      <c r="R45" s="202">
        <v>6.29</v>
      </c>
      <c r="S45" s="202">
        <v>4.26</v>
      </c>
      <c r="T45" s="202">
        <v>0</v>
      </c>
      <c r="U45" s="202">
        <v>1.04</v>
      </c>
      <c r="V45" s="202">
        <v>3.02</v>
      </c>
      <c r="W45" s="202">
        <v>6.42</v>
      </c>
      <c r="X45" s="202">
        <v>21.49</v>
      </c>
      <c r="Y45" s="202">
        <v>0</v>
      </c>
      <c r="Z45" s="202">
        <v>58.76</v>
      </c>
      <c r="AA45" s="202">
        <v>19.920000000000002</v>
      </c>
      <c r="AB45" s="202">
        <v>0</v>
      </c>
      <c r="AC45" s="202">
        <v>11.74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2.76</v>
      </c>
      <c r="L46" s="202">
        <v>376.09</v>
      </c>
      <c r="M46" s="202">
        <v>1.36</v>
      </c>
      <c r="N46" s="202">
        <v>1.89</v>
      </c>
      <c r="O46" s="202">
        <v>0</v>
      </c>
      <c r="P46" s="202">
        <v>1.29</v>
      </c>
      <c r="Q46" s="202">
        <v>3.43</v>
      </c>
      <c r="R46" s="202">
        <v>6.29</v>
      </c>
      <c r="S46" s="202">
        <v>4.26</v>
      </c>
      <c r="T46" s="202">
        <v>0</v>
      </c>
      <c r="U46" s="202">
        <v>1.04</v>
      </c>
      <c r="V46" s="202">
        <v>3.02</v>
      </c>
      <c r="W46" s="202">
        <v>6.42</v>
      </c>
      <c r="X46" s="202">
        <v>21.49</v>
      </c>
      <c r="Y46" s="202">
        <v>0</v>
      </c>
      <c r="Z46" s="202">
        <v>58.76</v>
      </c>
      <c r="AA46" s="202">
        <v>19.920000000000002</v>
      </c>
      <c r="AB46" s="202">
        <v>0</v>
      </c>
      <c r="AC46" s="202">
        <v>11.74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21.53</v>
      </c>
      <c r="H47" s="202">
        <v>0</v>
      </c>
      <c r="I47" s="202">
        <v>6.73</v>
      </c>
      <c r="J47" s="202">
        <v>20.51</v>
      </c>
      <c r="K47" s="202">
        <v>2.76</v>
      </c>
      <c r="L47" s="202">
        <v>376.09</v>
      </c>
      <c r="M47" s="202">
        <v>1.36</v>
      </c>
      <c r="N47" s="202">
        <v>1.89</v>
      </c>
      <c r="O47" s="202">
        <v>0</v>
      </c>
      <c r="P47" s="202">
        <v>1.29</v>
      </c>
      <c r="Q47" s="202">
        <v>3.43</v>
      </c>
      <c r="R47" s="202">
        <v>6.29</v>
      </c>
      <c r="S47" s="202">
        <v>4.26</v>
      </c>
      <c r="T47" s="202">
        <v>0</v>
      </c>
      <c r="U47" s="202">
        <v>1.04</v>
      </c>
      <c r="V47" s="202">
        <v>3.02</v>
      </c>
      <c r="W47" s="202">
        <v>6.42</v>
      </c>
      <c r="X47" s="202">
        <v>21.49</v>
      </c>
      <c r="Y47" s="202">
        <v>0</v>
      </c>
      <c r="Z47" s="202">
        <v>58.76</v>
      </c>
      <c r="AA47" s="202">
        <v>19.920000000000002</v>
      </c>
      <c r="AB47" s="202">
        <v>0</v>
      </c>
      <c r="AC47" s="202">
        <v>12.05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21.53</v>
      </c>
      <c r="H48" s="202">
        <v>0</v>
      </c>
      <c r="I48" s="202">
        <v>6.73</v>
      </c>
      <c r="J48" s="202">
        <v>20.51</v>
      </c>
      <c r="K48" s="202">
        <v>2.76</v>
      </c>
      <c r="L48" s="202">
        <v>376.09</v>
      </c>
      <c r="M48" s="202">
        <v>1.36</v>
      </c>
      <c r="N48" s="202">
        <v>1.89</v>
      </c>
      <c r="O48" s="202">
        <v>0</v>
      </c>
      <c r="P48" s="202">
        <v>1.29</v>
      </c>
      <c r="Q48" s="202">
        <v>3.43</v>
      </c>
      <c r="R48" s="202">
        <v>6.29</v>
      </c>
      <c r="S48" s="202">
        <v>4.26</v>
      </c>
      <c r="T48" s="202">
        <v>0</v>
      </c>
      <c r="U48" s="202">
        <v>1.04</v>
      </c>
      <c r="V48" s="202">
        <v>3.02</v>
      </c>
      <c r="W48" s="202">
        <v>6.42</v>
      </c>
      <c r="X48" s="202">
        <v>21.49</v>
      </c>
      <c r="Y48" s="202">
        <v>0</v>
      </c>
      <c r="Z48" s="202">
        <v>58.76</v>
      </c>
      <c r="AA48" s="202">
        <v>19.920000000000002</v>
      </c>
      <c r="AB48" s="202">
        <v>0</v>
      </c>
      <c r="AC48" s="202">
        <v>12.05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21.53</v>
      </c>
      <c r="H49" s="202">
        <v>0</v>
      </c>
      <c r="I49" s="202">
        <v>6.73</v>
      </c>
      <c r="J49" s="202">
        <v>20.51</v>
      </c>
      <c r="K49" s="202">
        <v>2.76</v>
      </c>
      <c r="L49" s="202">
        <v>376.09</v>
      </c>
      <c r="M49" s="202">
        <v>1.36</v>
      </c>
      <c r="N49" s="202">
        <v>1.89</v>
      </c>
      <c r="O49" s="202">
        <v>0</v>
      </c>
      <c r="P49" s="202">
        <v>1.29</v>
      </c>
      <c r="Q49" s="202">
        <v>3.43</v>
      </c>
      <c r="R49" s="202">
        <v>6.29</v>
      </c>
      <c r="S49" s="202">
        <v>4.26</v>
      </c>
      <c r="T49" s="202">
        <v>0</v>
      </c>
      <c r="U49" s="202">
        <v>1.04</v>
      </c>
      <c r="V49" s="202">
        <v>3.02</v>
      </c>
      <c r="W49" s="202">
        <v>0.55000000000000004</v>
      </c>
      <c r="X49" s="202">
        <v>1.84</v>
      </c>
      <c r="Y49" s="202">
        <v>0</v>
      </c>
      <c r="Z49" s="202">
        <v>58.76</v>
      </c>
      <c r="AA49" s="202">
        <v>19.920000000000002</v>
      </c>
      <c r="AB49" s="202">
        <v>0</v>
      </c>
      <c r="AC49" s="202">
        <v>12.05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21.53</v>
      </c>
      <c r="H50" s="202">
        <v>0</v>
      </c>
      <c r="I50" s="202">
        <v>6.73</v>
      </c>
      <c r="J50" s="202">
        <v>20.51</v>
      </c>
      <c r="K50" s="202">
        <v>2.72</v>
      </c>
      <c r="L50" s="202">
        <v>376.09</v>
      </c>
      <c r="M50" s="202">
        <v>1.36</v>
      </c>
      <c r="N50" s="202">
        <v>1.89</v>
      </c>
      <c r="O50" s="202">
        <v>0</v>
      </c>
      <c r="P50" s="202">
        <v>1.29</v>
      </c>
      <c r="Q50" s="202">
        <v>3.43</v>
      </c>
      <c r="R50" s="202">
        <v>6.29</v>
      </c>
      <c r="S50" s="202">
        <v>4.26</v>
      </c>
      <c r="T50" s="202">
        <v>0</v>
      </c>
      <c r="U50" s="202">
        <v>1.04</v>
      </c>
      <c r="V50" s="202">
        <v>3.02</v>
      </c>
      <c r="W50" s="202">
        <v>0.55000000000000004</v>
      </c>
      <c r="X50" s="202">
        <v>1.84</v>
      </c>
      <c r="Y50" s="202">
        <v>0</v>
      </c>
      <c r="Z50" s="202">
        <v>58.76</v>
      </c>
      <c r="AA50" s="202">
        <v>19.920000000000002</v>
      </c>
      <c r="AB50" s="202">
        <v>0</v>
      </c>
      <c r="AC50" s="202">
        <v>12.05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21.53</v>
      </c>
      <c r="H51" s="202">
        <v>0</v>
      </c>
      <c r="I51" s="202">
        <v>6.73</v>
      </c>
      <c r="J51" s="202">
        <v>20.18</v>
      </c>
      <c r="K51" s="202">
        <v>2.72</v>
      </c>
      <c r="L51" s="202">
        <v>376.09</v>
      </c>
      <c r="M51" s="202">
        <v>1.36</v>
      </c>
      <c r="N51" s="202">
        <v>1.89</v>
      </c>
      <c r="O51" s="202">
        <v>0</v>
      </c>
      <c r="P51" s="202">
        <v>1.29</v>
      </c>
      <c r="Q51" s="202">
        <v>3.43</v>
      </c>
      <c r="R51" s="202">
        <v>6.29</v>
      </c>
      <c r="S51" s="202">
        <v>4.26</v>
      </c>
      <c r="T51" s="202">
        <v>0</v>
      </c>
      <c r="U51" s="202">
        <v>1.04</v>
      </c>
      <c r="V51" s="202">
        <v>3.02</v>
      </c>
      <c r="W51" s="202">
        <v>0.55000000000000004</v>
      </c>
      <c r="X51" s="202">
        <v>1.84</v>
      </c>
      <c r="Y51" s="202">
        <v>0</v>
      </c>
      <c r="Z51" s="202">
        <v>58.6</v>
      </c>
      <c r="AA51" s="202">
        <v>19.920000000000002</v>
      </c>
      <c r="AB51" s="202">
        <v>0</v>
      </c>
      <c r="AC51" s="202">
        <v>12.05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21.53</v>
      </c>
      <c r="H52" s="202">
        <v>0</v>
      </c>
      <c r="I52" s="202">
        <v>6.73</v>
      </c>
      <c r="J52" s="202">
        <v>20.18</v>
      </c>
      <c r="K52" s="202">
        <v>2.72</v>
      </c>
      <c r="L52" s="202">
        <v>376.09</v>
      </c>
      <c r="M52" s="202">
        <v>1.36</v>
      </c>
      <c r="N52" s="202">
        <v>1.89</v>
      </c>
      <c r="O52" s="202">
        <v>0</v>
      </c>
      <c r="P52" s="202">
        <v>1.29</v>
      </c>
      <c r="Q52" s="202">
        <v>3.43</v>
      </c>
      <c r="R52" s="202">
        <v>6.29</v>
      </c>
      <c r="S52" s="202">
        <v>4.26</v>
      </c>
      <c r="T52" s="202">
        <v>0</v>
      </c>
      <c r="U52" s="202">
        <v>1.04</v>
      </c>
      <c r="V52" s="202">
        <v>3.02</v>
      </c>
      <c r="W52" s="202">
        <v>0.55000000000000004</v>
      </c>
      <c r="X52" s="202">
        <v>1.84</v>
      </c>
      <c r="Y52" s="202">
        <v>0</v>
      </c>
      <c r="Z52" s="202">
        <v>58.6</v>
      </c>
      <c r="AA52" s="202">
        <v>19.920000000000002</v>
      </c>
      <c r="AB52" s="202">
        <v>0</v>
      </c>
      <c r="AC52" s="202">
        <v>12.05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21.53</v>
      </c>
      <c r="H53" s="202">
        <v>0</v>
      </c>
      <c r="I53" s="202">
        <v>6.73</v>
      </c>
      <c r="J53" s="202">
        <v>20.18</v>
      </c>
      <c r="K53" s="202">
        <v>2.72</v>
      </c>
      <c r="L53" s="202">
        <v>376.09</v>
      </c>
      <c r="M53" s="202">
        <v>1.36</v>
      </c>
      <c r="N53" s="202">
        <v>1.89</v>
      </c>
      <c r="O53" s="202">
        <v>0</v>
      </c>
      <c r="P53" s="202">
        <v>1.29</v>
      </c>
      <c r="Q53" s="202">
        <v>3.43</v>
      </c>
      <c r="R53" s="202">
        <v>6.29</v>
      </c>
      <c r="S53" s="202">
        <v>4.26</v>
      </c>
      <c r="T53" s="202">
        <v>0</v>
      </c>
      <c r="U53" s="202">
        <v>1.04</v>
      </c>
      <c r="V53" s="202">
        <v>3.02</v>
      </c>
      <c r="W53" s="202">
        <v>0.55000000000000004</v>
      </c>
      <c r="X53" s="202">
        <v>1.84</v>
      </c>
      <c r="Y53" s="202">
        <v>0</v>
      </c>
      <c r="Z53" s="202">
        <v>58.76</v>
      </c>
      <c r="AA53" s="202">
        <v>19.920000000000002</v>
      </c>
      <c r="AB53" s="202">
        <v>0</v>
      </c>
      <c r="AC53" s="202">
        <v>12.05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21.53</v>
      </c>
      <c r="H54" s="202">
        <v>0</v>
      </c>
      <c r="I54" s="202">
        <v>6.73</v>
      </c>
      <c r="J54" s="202">
        <v>20.18</v>
      </c>
      <c r="K54" s="202">
        <v>2.72</v>
      </c>
      <c r="L54" s="202">
        <v>376.09</v>
      </c>
      <c r="M54" s="202">
        <v>1.36</v>
      </c>
      <c r="N54" s="202">
        <v>1.89</v>
      </c>
      <c r="O54" s="202">
        <v>0</v>
      </c>
      <c r="P54" s="202">
        <v>1.29</v>
      </c>
      <c r="Q54" s="202">
        <v>3.43</v>
      </c>
      <c r="R54" s="202">
        <v>6.29</v>
      </c>
      <c r="S54" s="202">
        <v>4.26</v>
      </c>
      <c r="T54" s="202">
        <v>0</v>
      </c>
      <c r="U54" s="202">
        <v>1.04</v>
      </c>
      <c r="V54" s="202">
        <v>3.02</v>
      </c>
      <c r="W54" s="202">
        <v>0.55000000000000004</v>
      </c>
      <c r="X54" s="202">
        <v>1.84</v>
      </c>
      <c r="Y54" s="202">
        <v>0</v>
      </c>
      <c r="Z54" s="202">
        <v>58.76</v>
      </c>
      <c r="AA54" s="202">
        <v>19.920000000000002</v>
      </c>
      <c r="AB54" s="202">
        <v>0</v>
      </c>
      <c r="AC54" s="202">
        <v>12.05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21.53</v>
      </c>
      <c r="H55" s="202">
        <v>0</v>
      </c>
      <c r="I55" s="202">
        <v>6.73</v>
      </c>
      <c r="J55" s="202">
        <v>20.18</v>
      </c>
      <c r="K55" s="202">
        <v>2.76</v>
      </c>
      <c r="L55" s="202">
        <v>376.09</v>
      </c>
      <c r="M55" s="202">
        <v>1.36</v>
      </c>
      <c r="N55" s="202">
        <v>1.89</v>
      </c>
      <c r="O55" s="202">
        <v>0</v>
      </c>
      <c r="P55" s="202">
        <v>1.29</v>
      </c>
      <c r="Q55" s="202">
        <v>3.43</v>
      </c>
      <c r="R55" s="202">
        <v>6.29</v>
      </c>
      <c r="S55" s="202">
        <v>4.26</v>
      </c>
      <c r="T55" s="202">
        <v>0</v>
      </c>
      <c r="U55" s="202">
        <v>1.04</v>
      </c>
      <c r="V55" s="202">
        <v>3.02</v>
      </c>
      <c r="W55" s="202">
        <v>0.55000000000000004</v>
      </c>
      <c r="X55" s="202">
        <v>1.84</v>
      </c>
      <c r="Y55" s="202">
        <v>0</v>
      </c>
      <c r="Z55" s="202">
        <v>58.76</v>
      </c>
      <c r="AA55" s="202">
        <v>19.920000000000002</v>
      </c>
      <c r="AB55" s="202">
        <v>0</v>
      </c>
      <c r="AC55" s="202">
        <v>12.7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21.53</v>
      </c>
      <c r="H56" s="202">
        <v>0</v>
      </c>
      <c r="I56" s="202">
        <v>6.73</v>
      </c>
      <c r="J56" s="202">
        <v>20.18</v>
      </c>
      <c r="K56" s="202">
        <v>2.76</v>
      </c>
      <c r="L56" s="202">
        <v>376.09</v>
      </c>
      <c r="M56" s="202">
        <v>1.36</v>
      </c>
      <c r="N56" s="202">
        <v>1.89</v>
      </c>
      <c r="O56" s="202">
        <v>0</v>
      </c>
      <c r="P56" s="202">
        <v>1.29</v>
      </c>
      <c r="Q56" s="202">
        <v>3.43</v>
      </c>
      <c r="R56" s="202">
        <v>6.29</v>
      </c>
      <c r="S56" s="202">
        <v>4.26</v>
      </c>
      <c r="T56" s="202">
        <v>0</v>
      </c>
      <c r="U56" s="202">
        <v>1.04</v>
      </c>
      <c r="V56" s="202">
        <v>3.02</v>
      </c>
      <c r="W56" s="202">
        <v>0.55000000000000004</v>
      </c>
      <c r="X56" s="202">
        <v>1.84</v>
      </c>
      <c r="Y56" s="202">
        <v>0</v>
      </c>
      <c r="Z56" s="202">
        <v>58.76</v>
      </c>
      <c r="AA56" s="202">
        <v>19.920000000000002</v>
      </c>
      <c r="AB56" s="202">
        <v>0</v>
      </c>
      <c r="AC56" s="202">
        <v>12.7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21.53</v>
      </c>
      <c r="H57" s="202">
        <v>0</v>
      </c>
      <c r="I57" s="202">
        <v>6.73</v>
      </c>
      <c r="J57" s="202">
        <v>20.18</v>
      </c>
      <c r="K57" s="202">
        <v>2.76</v>
      </c>
      <c r="L57" s="202">
        <v>376.09</v>
      </c>
      <c r="M57" s="202">
        <v>1.36</v>
      </c>
      <c r="N57" s="202">
        <v>1.89</v>
      </c>
      <c r="O57" s="202">
        <v>0</v>
      </c>
      <c r="P57" s="202">
        <v>1.29</v>
      </c>
      <c r="Q57" s="202">
        <v>3.43</v>
      </c>
      <c r="R57" s="202">
        <v>6.29</v>
      </c>
      <c r="S57" s="202">
        <v>4.26</v>
      </c>
      <c r="T57" s="202">
        <v>0</v>
      </c>
      <c r="U57" s="202">
        <v>1.04</v>
      </c>
      <c r="V57" s="202">
        <v>3.02</v>
      </c>
      <c r="W57" s="202">
        <v>0.55000000000000004</v>
      </c>
      <c r="X57" s="202">
        <v>1.84</v>
      </c>
      <c r="Y57" s="202">
        <v>0</v>
      </c>
      <c r="Z57" s="202">
        <v>58.76</v>
      </c>
      <c r="AA57" s="202">
        <v>19.920000000000002</v>
      </c>
      <c r="AB57" s="202">
        <v>0</v>
      </c>
      <c r="AC57" s="202">
        <v>12.7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21.53</v>
      </c>
      <c r="H58" s="202">
        <v>0</v>
      </c>
      <c r="I58" s="202">
        <v>6.73</v>
      </c>
      <c r="J58" s="202">
        <v>20.18</v>
      </c>
      <c r="K58" s="202">
        <v>2.76</v>
      </c>
      <c r="L58" s="202">
        <v>376.09</v>
      </c>
      <c r="M58" s="202">
        <v>1.36</v>
      </c>
      <c r="N58" s="202">
        <v>1.89</v>
      </c>
      <c r="O58" s="202">
        <v>0</v>
      </c>
      <c r="P58" s="202">
        <v>1.29</v>
      </c>
      <c r="Q58" s="202">
        <v>3.43</v>
      </c>
      <c r="R58" s="202">
        <v>6.29</v>
      </c>
      <c r="S58" s="202">
        <v>4.26</v>
      </c>
      <c r="T58" s="202">
        <v>0</v>
      </c>
      <c r="U58" s="202">
        <v>1.04</v>
      </c>
      <c r="V58" s="202">
        <v>3.02</v>
      </c>
      <c r="W58" s="202">
        <v>0.55000000000000004</v>
      </c>
      <c r="X58" s="202">
        <v>1.84</v>
      </c>
      <c r="Y58" s="202">
        <v>0</v>
      </c>
      <c r="Z58" s="202">
        <v>58.76</v>
      </c>
      <c r="AA58" s="202">
        <v>19.920000000000002</v>
      </c>
      <c r="AB58" s="202">
        <v>0</v>
      </c>
      <c r="AC58" s="202">
        <v>12.7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21.53</v>
      </c>
      <c r="H59" s="202">
        <v>0</v>
      </c>
      <c r="I59" s="202">
        <v>6.73</v>
      </c>
      <c r="J59" s="202">
        <v>20.18</v>
      </c>
      <c r="K59" s="202">
        <v>2.76</v>
      </c>
      <c r="L59" s="202">
        <v>376.09</v>
      </c>
      <c r="M59" s="202">
        <v>1.36</v>
      </c>
      <c r="N59" s="202">
        <v>1.89</v>
      </c>
      <c r="O59" s="202">
        <v>0</v>
      </c>
      <c r="P59" s="202">
        <v>1.29</v>
      </c>
      <c r="Q59" s="202">
        <v>3.43</v>
      </c>
      <c r="R59" s="202">
        <v>6.29</v>
      </c>
      <c r="S59" s="202">
        <v>4.26</v>
      </c>
      <c r="T59" s="202">
        <v>0</v>
      </c>
      <c r="U59" s="202">
        <v>1.04</v>
      </c>
      <c r="V59" s="202">
        <v>3.02</v>
      </c>
      <c r="W59" s="202">
        <v>0.55000000000000004</v>
      </c>
      <c r="X59" s="202">
        <v>1.84</v>
      </c>
      <c r="Y59" s="202">
        <v>0</v>
      </c>
      <c r="Z59" s="202">
        <v>58.76</v>
      </c>
      <c r="AA59" s="202">
        <v>19.920000000000002</v>
      </c>
      <c r="AB59" s="202">
        <v>0</v>
      </c>
      <c r="AC59" s="202">
        <v>12.7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21.53</v>
      </c>
      <c r="H60" s="202">
        <v>0</v>
      </c>
      <c r="I60" s="202">
        <v>6.73</v>
      </c>
      <c r="J60" s="202">
        <v>20.18</v>
      </c>
      <c r="K60" s="202">
        <v>2.76</v>
      </c>
      <c r="L60" s="202">
        <v>376.09</v>
      </c>
      <c r="M60" s="202">
        <v>1.36</v>
      </c>
      <c r="N60" s="202">
        <v>1.89</v>
      </c>
      <c r="O60" s="202">
        <v>0</v>
      </c>
      <c r="P60" s="202">
        <v>1.29</v>
      </c>
      <c r="Q60" s="202">
        <v>3.43</v>
      </c>
      <c r="R60" s="202">
        <v>6.29</v>
      </c>
      <c r="S60" s="202">
        <v>4.26</v>
      </c>
      <c r="T60" s="202">
        <v>0</v>
      </c>
      <c r="U60" s="202">
        <v>1.04</v>
      </c>
      <c r="V60" s="202">
        <v>3.02</v>
      </c>
      <c r="W60" s="202">
        <v>0.55000000000000004</v>
      </c>
      <c r="X60" s="202">
        <v>1.84</v>
      </c>
      <c r="Y60" s="202">
        <v>0</v>
      </c>
      <c r="Z60" s="202">
        <v>58.76</v>
      </c>
      <c r="AA60" s="202">
        <v>19.920000000000002</v>
      </c>
      <c r="AB60" s="202">
        <v>0</v>
      </c>
      <c r="AC60" s="202">
        <v>12.7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21.53</v>
      </c>
      <c r="H61" s="202">
        <v>0</v>
      </c>
      <c r="I61" s="202">
        <v>6.73</v>
      </c>
      <c r="J61" s="202">
        <v>20.18</v>
      </c>
      <c r="K61" s="202">
        <v>2.76</v>
      </c>
      <c r="L61" s="202">
        <v>376.09</v>
      </c>
      <c r="M61" s="202">
        <v>1.36</v>
      </c>
      <c r="N61" s="202">
        <v>1.89</v>
      </c>
      <c r="O61" s="202">
        <v>0</v>
      </c>
      <c r="P61" s="202">
        <v>1.29</v>
      </c>
      <c r="Q61" s="202">
        <v>3.43</v>
      </c>
      <c r="R61" s="202">
        <v>6.29</v>
      </c>
      <c r="S61" s="202">
        <v>4.26</v>
      </c>
      <c r="T61" s="202">
        <v>0</v>
      </c>
      <c r="U61" s="202">
        <v>1.04</v>
      </c>
      <c r="V61" s="202">
        <v>3.02</v>
      </c>
      <c r="W61" s="202">
        <v>0.55000000000000004</v>
      </c>
      <c r="X61" s="202">
        <v>1.84</v>
      </c>
      <c r="Y61" s="202">
        <v>0</v>
      </c>
      <c r="Z61" s="202">
        <v>58.76</v>
      </c>
      <c r="AA61" s="202">
        <v>19.920000000000002</v>
      </c>
      <c r="AB61" s="202">
        <v>0</v>
      </c>
      <c r="AC61" s="202">
        <v>12.7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21.53</v>
      </c>
      <c r="H62" s="202">
        <v>0</v>
      </c>
      <c r="I62" s="202">
        <v>6.73</v>
      </c>
      <c r="J62" s="202">
        <v>20.18</v>
      </c>
      <c r="K62" s="202">
        <v>2.76</v>
      </c>
      <c r="L62" s="202">
        <v>376.09</v>
      </c>
      <c r="M62" s="202">
        <v>1.36</v>
      </c>
      <c r="N62" s="202">
        <v>1.89</v>
      </c>
      <c r="O62" s="202">
        <v>0</v>
      </c>
      <c r="P62" s="202">
        <v>1.29</v>
      </c>
      <c r="Q62" s="202">
        <v>3.43</v>
      </c>
      <c r="R62" s="202">
        <v>6.29</v>
      </c>
      <c r="S62" s="202">
        <v>4.26</v>
      </c>
      <c r="T62" s="202">
        <v>0</v>
      </c>
      <c r="U62" s="202">
        <v>1.04</v>
      </c>
      <c r="V62" s="202">
        <v>3.02</v>
      </c>
      <c r="W62" s="202">
        <v>0.55000000000000004</v>
      </c>
      <c r="X62" s="202">
        <v>1.84</v>
      </c>
      <c r="Y62" s="202">
        <v>0</v>
      </c>
      <c r="Z62" s="202">
        <v>58.76</v>
      </c>
      <c r="AA62" s="202">
        <v>19.920000000000002</v>
      </c>
      <c r="AB62" s="202">
        <v>0</v>
      </c>
      <c r="AC62" s="202">
        <v>12.7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21.53</v>
      </c>
      <c r="H63" s="202">
        <v>0</v>
      </c>
      <c r="I63" s="202">
        <v>6.73</v>
      </c>
      <c r="J63" s="202">
        <v>20.18</v>
      </c>
      <c r="K63" s="202">
        <v>2.76</v>
      </c>
      <c r="L63" s="202">
        <v>376.09</v>
      </c>
      <c r="M63" s="202">
        <v>1.36</v>
      </c>
      <c r="N63" s="202">
        <v>1.89</v>
      </c>
      <c r="O63" s="202">
        <v>0</v>
      </c>
      <c r="P63" s="202">
        <v>1.29</v>
      </c>
      <c r="Q63" s="202">
        <v>3.43</v>
      </c>
      <c r="R63" s="202">
        <v>6.29</v>
      </c>
      <c r="S63" s="202">
        <v>4.26</v>
      </c>
      <c r="T63" s="202">
        <v>0</v>
      </c>
      <c r="U63" s="202">
        <v>1.04</v>
      </c>
      <c r="V63" s="202">
        <v>0.26</v>
      </c>
      <c r="W63" s="202">
        <v>0.55000000000000004</v>
      </c>
      <c r="X63" s="202">
        <v>1.84</v>
      </c>
      <c r="Y63" s="202">
        <v>0</v>
      </c>
      <c r="Z63" s="202">
        <v>58.76</v>
      </c>
      <c r="AA63" s="202">
        <v>1.1200000000000001</v>
      </c>
      <c r="AB63" s="202">
        <v>0</v>
      </c>
      <c r="AC63" s="202">
        <v>12.7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21.53</v>
      </c>
      <c r="H64" s="202">
        <v>0</v>
      </c>
      <c r="I64" s="202">
        <v>6.73</v>
      </c>
      <c r="J64" s="202">
        <v>20.18</v>
      </c>
      <c r="K64" s="202">
        <v>2.76</v>
      </c>
      <c r="L64" s="202">
        <v>376.09</v>
      </c>
      <c r="M64" s="202">
        <v>1.36</v>
      </c>
      <c r="N64" s="202">
        <v>1.89</v>
      </c>
      <c r="O64" s="202">
        <v>0</v>
      </c>
      <c r="P64" s="202">
        <v>1.29</v>
      </c>
      <c r="Q64" s="202">
        <v>3.43</v>
      </c>
      <c r="R64" s="202">
        <v>6.29</v>
      </c>
      <c r="S64" s="202">
        <v>4.26</v>
      </c>
      <c r="T64" s="202">
        <v>0</v>
      </c>
      <c r="U64" s="202">
        <v>1.04</v>
      </c>
      <c r="V64" s="202">
        <v>0.26</v>
      </c>
      <c r="W64" s="202">
        <v>0.55000000000000004</v>
      </c>
      <c r="X64" s="202">
        <v>1.84</v>
      </c>
      <c r="Y64" s="202">
        <v>0</v>
      </c>
      <c r="Z64" s="202">
        <v>58.76</v>
      </c>
      <c r="AA64" s="202">
        <v>19.920000000000002</v>
      </c>
      <c r="AB64" s="202">
        <v>0</v>
      </c>
      <c r="AC64" s="202">
        <v>12.7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21.53</v>
      </c>
      <c r="H65" s="202">
        <v>0</v>
      </c>
      <c r="I65" s="202">
        <v>6.73</v>
      </c>
      <c r="J65" s="202">
        <v>20.18</v>
      </c>
      <c r="K65" s="202">
        <v>2.76</v>
      </c>
      <c r="L65" s="202">
        <v>376.09</v>
      </c>
      <c r="M65" s="202">
        <v>1.36</v>
      </c>
      <c r="N65" s="202">
        <v>1.89</v>
      </c>
      <c r="O65" s="202">
        <v>0</v>
      </c>
      <c r="P65" s="202">
        <v>1.29</v>
      </c>
      <c r="Q65" s="202">
        <v>3.43</v>
      </c>
      <c r="R65" s="202">
        <v>6.29</v>
      </c>
      <c r="S65" s="202">
        <v>4.26</v>
      </c>
      <c r="T65" s="202">
        <v>0</v>
      </c>
      <c r="U65" s="202">
        <v>1.04</v>
      </c>
      <c r="V65" s="202">
        <v>0.26</v>
      </c>
      <c r="W65" s="202">
        <v>0.55000000000000004</v>
      </c>
      <c r="X65" s="202">
        <v>1.84</v>
      </c>
      <c r="Y65" s="202">
        <v>0</v>
      </c>
      <c r="Z65" s="202">
        <v>58.76</v>
      </c>
      <c r="AA65" s="202">
        <v>19.920000000000002</v>
      </c>
      <c r="AB65" s="202">
        <v>0</v>
      </c>
      <c r="AC65" s="202">
        <v>12.7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21.53</v>
      </c>
      <c r="H66" s="202">
        <v>0</v>
      </c>
      <c r="I66" s="202">
        <v>6.73</v>
      </c>
      <c r="J66" s="202">
        <v>20.18</v>
      </c>
      <c r="K66" s="202">
        <v>2.76</v>
      </c>
      <c r="L66" s="202">
        <v>376.09</v>
      </c>
      <c r="M66" s="202">
        <v>1.36</v>
      </c>
      <c r="N66" s="202">
        <v>1.89</v>
      </c>
      <c r="O66" s="202">
        <v>0</v>
      </c>
      <c r="P66" s="202">
        <v>1.29</v>
      </c>
      <c r="Q66" s="202">
        <v>0.55000000000000004</v>
      </c>
      <c r="R66" s="202">
        <v>1.49</v>
      </c>
      <c r="S66" s="202">
        <v>0.42</v>
      </c>
      <c r="T66" s="202">
        <v>0</v>
      </c>
      <c r="U66" s="202">
        <v>1.04</v>
      </c>
      <c r="V66" s="202">
        <v>0.26</v>
      </c>
      <c r="W66" s="202">
        <v>0.55000000000000004</v>
      </c>
      <c r="X66" s="202">
        <v>1.84</v>
      </c>
      <c r="Y66" s="202">
        <v>0</v>
      </c>
      <c r="Z66" s="202">
        <v>29.97</v>
      </c>
      <c r="AA66" s="202">
        <v>1.1200000000000001</v>
      </c>
      <c r="AB66" s="202">
        <v>0</v>
      </c>
      <c r="AC66" s="202">
        <v>12.7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21.53</v>
      </c>
      <c r="H67" s="202">
        <v>0</v>
      </c>
      <c r="I67" s="202">
        <v>6.73</v>
      </c>
      <c r="J67" s="202">
        <v>20.18</v>
      </c>
      <c r="K67" s="202">
        <v>2.76</v>
      </c>
      <c r="L67" s="202">
        <v>376.09</v>
      </c>
      <c r="M67" s="202">
        <v>1.36</v>
      </c>
      <c r="N67" s="202">
        <v>1.89</v>
      </c>
      <c r="O67" s="202">
        <v>0</v>
      </c>
      <c r="P67" s="202">
        <v>1.29</v>
      </c>
      <c r="Q67" s="202">
        <v>0.55000000000000004</v>
      </c>
      <c r="R67" s="202">
        <v>1.49</v>
      </c>
      <c r="S67" s="202">
        <v>0.42</v>
      </c>
      <c r="T67" s="202">
        <v>0</v>
      </c>
      <c r="U67" s="202">
        <v>1.04</v>
      </c>
      <c r="V67" s="202">
        <v>0.26</v>
      </c>
      <c r="W67" s="202">
        <v>0.55000000000000004</v>
      </c>
      <c r="X67" s="202">
        <v>1.84</v>
      </c>
      <c r="Y67" s="202">
        <v>0</v>
      </c>
      <c r="Z67" s="202">
        <v>3.15</v>
      </c>
      <c r="AA67" s="202">
        <v>1.1200000000000001</v>
      </c>
      <c r="AB67" s="202">
        <v>0</v>
      </c>
      <c r="AC67" s="202">
        <v>12.7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21.53</v>
      </c>
      <c r="H68" s="202">
        <v>0</v>
      </c>
      <c r="I68" s="202">
        <v>6.73</v>
      </c>
      <c r="J68" s="202">
        <v>20.18</v>
      </c>
      <c r="K68" s="202">
        <v>2.76</v>
      </c>
      <c r="L68" s="202">
        <v>376.09</v>
      </c>
      <c r="M68" s="202">
        <v>1.36</v>
      </c>
      <c r="N68" s="202">
        <v>1.89</v>
      </c>
      <c r="O68" s="202">
        <v>0</v>
      </c>
      <c r="P68" s="202">
        <v>1.29</v>
      </c>
      <c r="Q68" s="202">
        <v>0.55000000000000004</v>
      </c>
      <c r="R68" s="202">
        <v>1.49</v>
      </c>
      <c r="S68" s="202">
        <v>0.42</v>
      </c>
      <c r="T68" s="202">
        <v>0</v>
      </c>
      <c r="U68" s="202">
        <v>1.04</v>
      </c>
      <c r="V68" s="202">
        <v>0.26</v>
      </c>
      <c r="W68" s="202">
        <v>0.55000000000000004</v>
      </c>
      <c r="X68" s="202">
        <v>1.84</v>
      </c>
      <c r="Y68" s="202">
        <v>0</v>
      </c>
      <c r="Z68" s="202">
        <v>3.15</v>
      </c>
      <c r="AA68" s="202">
        <v>1.1200000000000001</v>
      </c>
      <c r="AB68" s="202">
        <v>0</v>
      </c>
      <c r="AC68" s="202">
        <v>12.7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11.16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21.53</v>
      </c>
      <c r="H69" s="202">
        <v>0</v>
      </c>
      <c r="I69" s="202">
        <v>6.73</v>
      </c>
      <c r="J69" s="202">
        <v>20.18</v>
      </c>
      <c r="K69" s="202">
        <v>2.76</v>
      </c>
      <c r="L69" s="202">
        <v>330.02</v>
      </c>
      <c r="M69" s="202">
        <v>1.36</v>
      </c>
      <c r="N69" s="202">
        <v>1.89</v>
      </c>
      <c r="O69" s="202">
        <v>0</v>
      </c>
      <c r="P69" s="202">
        <v>1.29</v>
      </c>
      <c r="Q69" s="202">
        <v>0.55000000000000004</v>
      </c>
      <c r="R69" s="202">
        <v>1.49</v>
      </c>
      <c r="S69" s="202">
        <v>0.42</v>
      </c>
      <c r="T69" s="202">
        <v>0</v>
      </c>
      <c r="U69" s="202">
        <v>1.04</v>
      </c>
      <c r="V69" s="202">
        <v>0.26</v>
      </c>
      <c r="W69" s="202">
        <v>0.55000000000000004</v>
      </c>
      <c r="X69" s="202">
        <v>1.84</v>
      </c>
      <c r="Y69" s="202">
        <v>0</v>
      </c>
      <c r="Z69" s="202">
        <v>3.15</v>
      </c>
      <c r="AA69" s="202">
        <v>1.1200000000000001</v>
      </c>
      <c r="AB69" s="202">
        <v>0</v>
      </c>
      <c r="AC69" s="202">
        <v>12.7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21.53</v>
      </c>
      <c r="H70" s="202">
        <v>0</v>
      </c>
      <c r="I70" s="202">
        <v>6.73</v>
      </c>
      <c r="J70" s="202">
        <v>20.18</v>
      </c>
      <c r="K70" s="202">
        <v>2.76</v>
      </c>
      <c r="L70" s="202">
        <v>243.66</v>
      </c>
      <c r="M70" s="202">
        <v>1.36</v>
      </c>
      <c r="N70" s="202">
        <v>1.89</v>
      </c>
      <c r="O70" s="202">
        <v>0</v>
      </c>
      <c r="P70" s="202">
        <v>1.29</v>
      </c>
      <c r="Q70" s="202">
        <v>0.55000000000000004</v>
      </c>
      <c r="R70" s="202">
        <v>1.49</v>
      </c>
      <c r="S70" s="202">
        <v>0.42</v>
      </c>
      <c r="T70" s="202">
        <v>0</v>
      </c>
      <c r="U70" s="202">
        <v>1.04</v>
      </c>
      <c r="V70" s="202">
        <v>0.26</v>
      </c>
      <c r="W70" s="202">
        <v>0.55000000000000004</v>
      </c>
      <c r="X70" s="202">
        <v>1.84</v>
      </c>
      <c r="Y70" s="202">
        <v>0</v>
      </c>
      <c r="Z70" s="202">
        <v>3.15</v>
      </c>
      <c r="AA70" s="202">
        <v>1.1200000000000001</v>
      </c>
      <c r="AB70" s="202">
        <v>0</v>
      </c>
      <c r="AC70" s="202">
        <v>12.7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21.53</v>
      </c>
      <c r="H71" s="202">
        <v>0</v>
      </c>
      <c r="I71" s="202">
        <v>6.73</v>
      </c>
      <c r="J71" s="202">
        <v>20.18</v>
      </c>
      <c r="K71" s="202">
        <v>2.76</v>
      </c>
      <c r="L71" s="202">
        <v>211.99</v>
      </c>
      <c r="M71" s="202">
        <v>1.36</v>
      </c>
      <c r="N71" s="202">
        <v>1.89</v>
      </c>
      <c r="O71" s="202">
        <v>0</v>
      </c>
      <c r="P71" s="202">
        <v>1.29</v>
      </c>
      <c r="Q71" s="202">
        <v>0.55000000000000004</v>
      </c>
      <c r="R71" s="202">
        <v>1.49</v>
      </c>
      <c r="S71" s="202">
        <v>0.59</v>
      </c>
      <c r="T71" s="202">
        <v>0</v>
      </c>
      <c r="U71" s="202">
        <v>1.04</v>
      </c>
      <c r="V71" s="202">
        <v>0.26</v>
      </c>
      <c r="W71" s="202">
        <v>0.55000000000000004</v>
      </c>
      <c r="X71" s="202">
        <v>1.84</v>
      </c>
      <c r="Y71" s="202">
        <v>0</v>
      </c>
      <c r="Z71" s="202">
        <v>3.15</v>
      </c>
      <c r="AA71" s="202">
        <v>1.1200000000000001</v>
      </c>
      <c r="AB71" s="202">
        <v>0</v>
      </c>
      <c r="AC71" s="202">
        <v>12.7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21.53</v>
      </c>
      <c r="H72" s="202">
        <v>0</v>
      </c>
      <c r="I72" s="202">
        <v>6.73</v>
      </c>
      <c r="J72" s="202">
        <v>20.18</v>
      </c>
      <c r="K72" s="202">
        <v>2.76</v>
      </c>
      <c r="L72" s="202">
        <v>211.99</v>
      </c>
      <c r="M72" s="202">
        <v>1.36</v>
      </c>
      <c r="N72" s="202">
        <v>1.89</v>
      </c>
      <c r="O72" s="202">
        <v>0</v>
      </c>
      <c r="P72" s="202">
        <v>1.29</v>
      </c>
      <c r="Q72" s="202">
        <v>0.55000000000000004</v>
      </c>
      <c r="R72" s="202">
        <v>1.49</v>
      </c>
      <c r="S72" s="202">
        <v>0.42</v>
      </c>
      <c r="T72" s="202">
        <v>0</v>
      </c>
      <c r="U72" s="202">
        <v>1.04</v>
      </c>
      <c r="V72" s="202">
        <v>0.26</v>
      </c>
      <c r="W72" s="202">
        <v>0.55000000000000004</v>
      </c>
      <c r="X72" s="202">
        <v>1.84</v>
      </c>
      <c r="Y72" s="202">
        <v>0</v>
      </c>
      <c r="Z72" s="202">
        <v>3.15</v>
      </c>
      <c r="AA72" s="202">
        <v>1.1200000000000001</v>
      </c>
      <c r="AB72" s="202">
        <v>0</v>
      </c>
      <c r="AC72" s="202">
        <v>12.37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21.53</v>
      </c>
      <c r="H73" s="202">
        <v>0</v>
      </c>
      <c r="I73" s="202">
        <v>6.73</v>
      </c>
      <c r="J73" s="202">
        <v>20.18</v>
      </c>
      <c r="K73" s="202">
        <v>2.78</v>
      </c>
      <c r="L73" s="202">
        <v>82.72</v>
      </c>
      <c r="M73" s="202">
        <v>1.36</v>
      </c>
      <c r="N73" s="202">
        <v>1.89</v>
      </c>
      <c r="O73" s="202">
        <v>0</v>
      </c>
      <c r="P73" s="202">
        <v>1.1200000000000001</v>
      </c>
      <c r="Q73" s="202">
        <v>0.55000000000000004</v>
      </c>
      <c r="R73" s="202">
        <v>1.49</v>
      </c>
      <c r="S73" s="202">
        <v>0.42</v>
      </c>
      <c r="T73" s="202">
        <v>0</v>
      </c>
      <c r="U73" s="202">
        <v>1.04</v>
      </c>
      <c r="V73" s="202">
        <v>0.26</v>
      </c>
      <c r="W73" s="202">
        <v>0.55000000000000004</v>
      </c>
      <c r="X73" s="202">
        <v>1.84</v>
      </c>
      <c r="Y73" s="202">
        <v>0</v>
      </c>
      <c r="Z73" s="202">
        <v>3.15</v>
      </c>
      <c r="AA73" s="202">
        <v>1.1200000000000001</v>
      </c>
      <c r="AB73" s="202">
        <v>0</v>
      </c>
      <c r="AC73" s="202">
        <v>12.37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14.83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21.53</v>
      </c>
      <c r="H74" s="202">
        <v>0</v>
      </c>
      <c r="I74" s="202">
        <v>6.73</v>
      </c>
      <c r="J74" s="202">
        <v>20.18</v>
      </c>
      <c r="K74" s="202">
        <v>2.76</v>
      </c>
      <c r="L74" s="202">
        <v>39.729999999999997</v>
      </c>
      <c r="M74" s="202">
        <v>1.36</v>
      </c>
      <c r="N74" s="202">
        <v>1.89</v>
      </c>
      <c r="O74" s="202">
        <v>0</v>
      </c>
      <c r="P74" s="202">
        <v>1.1200000000000001</v>
      </c>
      <c r="Q74" s="202">
        <v>0.55000000000000004</v>
      </c>
      <c r="R74" s="202">
        <v>1.49</v>
      </c>
      <c r="S74" s="202">
        <v>0.42</v>
      </c>
      <c r="T74" s="202">
        <v>0</v>
      </c>
      <c r="U74" s="202">
        <v>1.04</v>
      </c>
      <c r="V74" s="202">
        <v>0.26</v>
      </c>
      <c r="W74" s="202">
        <v>0.55000000000000004</v>
      </c>
      <c r="X74" s="202">
        <v>1.84</v>
      </c>
      <c r="Y74" s="202">
        <v>0</v>
      </c>
      <c r="Z74" s="202">
        <v>3.15</v>
      </c>
      <c r="AA74" s="202">
        <v>1.1200000000000001</v>
      </c>
      <c r="AB74" s="202">
        <v>0</v>
      </c>
      <c r="AC74" s="202">
        <v>12.37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21.53</v>
      </c>
      <c r="H75" s="202">
        <v>0</v>
      </c>
      <c r="I75" s="202">
        <v>6.73</v>
      </c>
      <c r="J75" s="202">
        <v>20.18</v>
      </c>
      <c r="K75" s="202">
        <v>2.76</v>
      </c>
      <c r="L75" s="202">
        <v>39.729999999999997</v>
      </c>
      <c r="M75" s="202">
        <v>1.36</v>
      </c>
      <c r="N75" s="202">
        <v>1.89</v>
      </c>
      <c r="O75" s="202">
        <v>0</v>
      </c>
      <c r="P75" s="202">
        <v>1.1200000000000001</v>
      </c>
      <c r="Q75" s="202">
        <v>0.55000000000000004</v>
      </c>
      <c r="R75" s="202">
        <v>1.49</v>
      </c>
      <c r="S75" s="202">
        <v>0.42</v>
      </c>
      <c r="T75" s="202">
        <v>0</v>
      </c>
      <c r="U75" s="202">
        <v>1.04</v>
      </c>
      <c r="V75" s="202">
        <v>0.26</v>
      </c>
      <c r="W75" s="202">
        <v>0.55000000000000004</v>
      </c>
      <c r="X75" s="202">
        <v>1.84</v>
      </c>
      <c r="Y75" s="202">
        <v>0</v>
      </c>
      <c r="Z75" s="202">
        <v>3.15</v>
      </c>
      <c r="AA75" s="202">
        <v>1.1200000000000001</v>
      </c>
      <c r="AB75" s="202">
        <v>0</v>
      </c>
      <c r="AC75" s="202">
        <v>12.05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21.53</v>
      </c>
      <c r="H76" s="202">
        <v>0</v>
      </c>
      <c r="I76" s="202">
        <v>6.73</v>
      </c>
      <c r="J76" s="202">
        <v>20.18</v>
      </c>
      <c r="K76" s="202">
        <v>2.76</v>
      </c>
      <c r="L76" s="202">
        <v>39.729999999999997</v>
      </c>
      <c r="M76" s="202">
        <v>1.36</v>
      </c>
      <c r="N76" s="202">
        <v>1.89</v>
      </c>
      <c r="O76" s="202">
        <v>0</v>
      </c>
      <c r="P76" s="202">
        <v>1.1200000000000001</v>
      </c>
      <c r="Q76" s="202">
        <v>0.55000000000000004</v>
      </c>
      <c r="R76" s="202">
        <v>1.49</v>
      </c>
      <c r="S76" s="202">
        <v>0.42</v>
      </c>
      <c r="T76" s="202">
        <v>0</v>
      </c>
      <c r="U76" s="202">
        <v>1.04</v>
      </c>
      <c r="V76" s="202">
        <v>0.26</v>
      </c>
      <c r="W76" s="202">
        <v>0.55000000000000004</v>
      </c>
      <c r="X76" s="202">
        <v>1.84</v>
      </c>
      <c r="Y76" s="202">
        <v>0</v>
      </c>
      <c r="Z76" s="202">
        <v>3.15</v>
      </c>
      <c r="AA76" s="202">
        <v>1.1200000000000001</v>
      </c>
      <c r="AB76" s="202">
        <v>0</v>
      </c>
      <c r="AC76" s="202">
        <v>12.05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21.53</v>
      </c>
      <c r="H77" s="202">
        <v>0</v>
      </c>
      <c r="I77" s="202">
        <v>6.73</v>
      </c>
      <c r="J77" s="202">
        <v>20.18</v>
      </c>
      <c r="K77" s="202">
        <v>2.76</v>
      </c>
      <c r="L77" s="202">
        <v>39.729999999999997</v>
      </c>
      <c r="M77" s="202">
        <v>1.36</v>
      </c>
      <c r="N77" s="202">
        <v>1.89</v>
      </c>
      <c r="O77" s="202">
        <v>0</v>
      </c>
      <c r="P77" s="202">
        <v>1.1200000000000001</v>
      </c>
      <c r="Q77" s="202">
        <v>0.55000000000000004</v>
      </c>
      <c r="R77" s="202">
        <v>1.49</v>
      </c>
      <c r="S77" s="202">
        <v>0.42</v>
      </c>
      <c r="T77" s="202">
        <v>0</v>
      </c>
      <c r="U77" s="202">
        <v>1.04</v>
      </c>
      <c r="V77" s="202">
        <v>0.26</v>
      </c>
      <c r="W77" s="202">
        <v>0.55000000000000004</v>
      </c>
      <c r="X77" s="202">
        <v>1.84</v>
      </c>
      <c r="Y77" s="202">
        <v>0</v>
      </c>
      <c r="Z77" s="202">
        <v>3.15</v>
      </c>
      <c r="AA77" s="202">
        <v>1.1200000000000001</v>
      </c>
      <c r="AB77" s="202">
        <v>0</v>
      </c>
      <c r="AC77" s="202">
        <v>12.05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21.53</v>
      </c>
      <c r="H78" s="202">
        <v>0</v>
      </c>
      <c r="I78" s="202">
        <v>6.73</v>
      </c>
      <c r="J78" s="202">
        <v>20.18</v>
      </c>
      <c r="K78" s="202">
        <v>2.76</v>
      </c>
      <c r="L78" s="202">
        <v>39.729999999999997</v>
      </c>
      <c r="M78" s="202">
        <v>1.36</v>
      </c>
      <c r="N78" s="202">
        <v>1.89</v>
      </c>
      <c r="O78" s="202">
        <v>0</v>
      </c>
      <c r="P78" s="202">
        <v>1.1200000000000001</v>
      </c>
      <c r="Q78" s="202">
        <v>0.55000000000000004</v>
      </c>
      <c r="R78" s="202">
        <v>1.49</v>
      </c>
      <c r="S78" s="202">
        <v>0.42</v>
      </c>
      <c r="T78" s="202">
        <v>0</v>
      </c>
      <c r="U78" s="202">
        <v>1.04</v>
      </c>
      <c r="V78" s="202">
        <v>0.26</v>
      </c>
      <c r="W78" s="202">
        <v>0.55000000000000004</v>
      </c>
      <c r="X78" s="202">
        <v>1.84</v>
      </c>
      <c r="Y78" s="202">
        <v>0</v>
      </c>
      <c r="Z78" s="202">
        <v>3.15</v>
      </c>
      <c r="AA78" s="202">
        <v>1.1200000000000001</v>
      </c>
      <c r="AB78" s="202">
        <v>0</v>
      </c>
      <c r="AC78" s="202">
        <v>12.05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2.76</v>
      </c>
      <c r="L79" s="202">
        <v>39.729999999999997</v>
      </c>
      <c r="M79" s="202">
        <v>1.36</v>
      </c>
      <c r="N79" s="202">
        <v>1.89</v>
      </c>
      <c r="O79" s="202">
        <v>0</v>
      </c>
      <c r="P79" s="202">
        <v>1.1200000000000001</v>
      </c>
      <c r="Q79" s="202">
        <v>0.55000000000000004</v>
      </c>
      <c r="R79" s="202">
        <v>1.49</v>
      </c>
      <c r="S79" s="202">
        <v>0.42</v>
      </c>
      <c r="T79" s="202">
        <v>0</v>
      </c>
      <c r="U79" s="202">
        <v>1.04</v>
      </c>
      <c r="V79" s="202">
        <v>0.26</v>
      </c>
      <c r="W79" s="202">
        <v>0.55000000000000004</v>
      </c>
      <c r="X79" s="202">
        <v>1.84</v>
      </c>
      <c r="Y79" s="202">
        <v>0</v>
      </c>
      <c r="Z79" s="202">
        <v>3.15</v>
      </c>
      <c r="AA79" s="202">
        <v>1.1200000000000001</v>
      </c>
      <c r="AB79" s="202">
        <v>0</v>
      </c>
      <c r="AC79" s="202">
        <v>12.05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13.63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2.76</v>
      </c>
      <c r="L80" s="202">
        <v>206.59</v>
      </c>
      <c r="M80" s="202">
        <v>1.36</v>
      </c>
      <c r="N80" s="202">
        <v>1.89</v>
      </c>
      <c r="O80" s="202">
        <v>0</v>
      </c>
      <c r="P80" s="202">
        <v>1.1200000000000001</v>
      </c>
      <c r="Q80" s="202">
        <v>0.55000000000000004</v>
      </c>
      <c r="R80" s="202">
        <v>1.49</v>
      </c>
      <c r="S80" s="202">
        <v>0.42</v>
      </c>
      <c r="T80" s="202">
        <v>0</v>
      </c>
      <c r="U80" s="202">
        <v>1.04</v>
      </c>
      <c r="V80" s="202">
        <v>0.26</v>
      </c>
      <c r="W80" s="202">
        <v>0.55000000000000004</v>
      </c>
      <c r="X80" s="202">
        <v>1.84</v>
      </c>
      <c r="Y80" s="202">
        <v>0</v>
      </c>
      <c r="Z80" s="202">
        <v>3.15</v>
      </c>
      <c r="AA80" s="202">
        <v>1.1200000000000001</v>
      </c>
      <c r="AB80" s="202">
        <v>0</v>
      </c>
      <c r="AC80" s="202">
        <v>12.05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13.63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2.76</v>
      </c>
      <c r="L81" s="202">
        <v>207.2</v>
      </c>
      <c r="M81" s="202">
        <v>1.36</v>
      </c>
      <c r="N81" s="202">
        <v>1.89</v>
      </c>
      <c r="O81" s="202">
        <v>0</v>
      </c>
      <c r="P81" s="202">
        <v>1.1200000000000001</v>
      </c>
      <c r="Q81" s="202">
        <v>0.78</v>
      </c>
      <c r="R81" s="202">
        <v>1.95</v>
      </c>
      <c r="S81" s="202">
        <v>0.73</v>
      </c>
      <c r="T81" s="202">
        <v>0</v>
      </c>
      <c r="U81" s="202">
        <v>1.04</v>
      </c>
      <c r="V81" s="202">
        <v>0.25</v>
      </c>
      <c r="W81" s="202">
        <v>0.55000000000000004</v>
      </c>
      <c r="X81" s="202">
        <v>1.84</v>
      </c>
      <c r="Y81" s="202">
        <v>0</v>
      </c>
      <c r="Z81" s="202">
        <v>5.33</v>
      </c>
      <c r="AA81" s="202">
        <v>1.87</v>
      </c>
      <c r="AB81" s="202">
        <v>0</v>
      </c>
      <c r="AC81" s="202">
        <v>12.05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13.63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2.76</v>
      </c>
      <c r="L82" s="202">
        <v>207.2</v>
      </c>
      <c r="M82" s="202">
        <v>1.36</v>
      </c>
      <c r="N82" s="202">
        <v>1.89</v>
      </c>
      <c r="O82" s="202">
        <v>0</v>
      </c>
      <c r="P82" s="202">
        <v>1.1200000000000001</v>
      </c>
      <c r="Q82" s="202">
        <v>0.78</v>
      </c>
      <c r="R82" s="202">
        <v>1.95</v>
      </c>
      <c r="S82" s="202">
        <v>0.73</v>
      </c>
      <c r="T82" s="202">
        <v>0</v>
      </c>
      <c r="U82" s="202">
        <v>1.04</v>
      </c>
      <c r="V82" s="202">
        <v>0.25</v>
      </c>
      <c r="W82" s="202">
        <v>0.55000000000000004</v>
      </c>
      <c r="X82" s="202">
        <v>1.84</v>
      </c>
      <c r="Y82" s="202">
        <v>0</v>
      </c>
      <c r="Z82" s="202">
        <v>5.33</v>
      </c>
      <c r="AA82" s="202">
        <v>1.87</v>
      </c>
      <c r="AB82" s="202">
        <v>0</v>
      </c>
      <c r="AC82" s="202">
        <v>12.05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13.63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2.76</v>
      </c>
      <c r="L83" s="202">
        <v>272.45</v>
      </c>
      <c r="M83" s="202">
        <v>1.36</v>
      </c>
      <c r="N83" s="202">
        <v>1.89</v>
      </c>
      <c r="O83" s="202">
        <v>0</v>
      </c>
      <c r="P83" s="202">
        <v>1.1200000000000001</v>
      </c>
      <c r="Q83" s="202">
        <v>1.73</v>
      </c>
      <c r="R83" s="202">
        <v>6.08</v>
      </c>
      <c r="S83" s="202">
        <v>3.8</v>
      </c>
      <c r="T83" s="202">
        <v>0</v>
      </c>
      <c r="U83" s="202">
        <v>1.04</v>
      </c>
      <c r="V83" s="202">
        <v>3.02</v>
      </c>
      <c r="W83" s="202">
        <v>0.55000000000000004</v>
      </c>
      <c r="X83" s="202">
        <v>1.84</v>
      </c>
      <c r="Y83" s="202">
        <v>0</v>
      </c>
      <c r="Z83" s="202">
        <v>58.76</v>
      </c>
      <c r="AA83" s="202">
        <v>19.989999999999998</v>
      </c>
      <c r="AB83" s="202">
        <v>0</v>
      </c>
      <c r="AC83" s="202">
        <v>11.74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13.63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2.76</v>
      </c>
      <c r="L84" s="202">
        <v>339.62</v>
      </c>
      <c r="M84" s="202">
        <v>1.36</v>
      </c>
      <c r="N84" s="202">
        <v>1.89</v>
      </c>
      <c r="O84" s="202">
        <v>0</v>
      </c>
      <c r="P84" s="202">
        <v>1.1200000000000001</v>
      </c>
      <c r="Q84" s="202">
        <v>3.4</v>
      </c>
      <c r="R84" s="202">
        <v>6.29</v>
      </c>
      <c r="S84" s="202">
        <v>4.26</v>
      </c>
      <c r="T84" s="202">
        <v>0</v>
      </c>
      <c r="U84" s="202">
        <v>1.04</v>
      </c>
      <c r="V84" s="202">
        <v>3.02</v>
      </c>
      <c r="W84" s="202">
        <v>0.55000000000000004</v>
      </c>
      <c r="X84" s="202">
        <v>1.84</v>
      </c>
      <c r="Y84" s="202">
        <v>0</v>
      </c>
      <c r="Z84" s="202">
        <v>58.76</v>
      </c>
      <c r="AA84" s="202">
        <v>19.989999999999998</v>
      </c>
      <c r="AB84" s="202">
        <v>0</v>
      </c>
      <c r="AC84" s="202">
        <v>11.74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13.63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2.76</v>
      </c>
      <c r="L85" s="202">
        <v>376.09</v>
      </c>
      <c r="M85" s="202">
        <v>1.36</v>
      </c>
      <c r="N85" s="202">
        <v>1.89</v>
      </c>
      <c r="O85" s="202">
        <v>0</v>
      </c>
      <c r="P85" s="202">
        <v>1.1200000000000001</v>
      </c>
      <c r="Q85" s="202">
        <v>3.43</v>
      </c>
      <c r="R85" s="202">
        <v>6.29</v>
      </c>
      <c r="S85" s="202">
        <v>4.26</v>
      </c>
      <c r="T85" s="202">
        <v>0</v>
      </c>
      <c r="U85" s="202">
        <v>1.04</v>
      </c>
      <c r="V85" s="202">
        <v>3.02</v>
      </c>
      <c r="W85" s="202">
        <v>0.55000000000000004</v>
      </c>
      <c r="X85" s="202">
        <v>1.84</v>
      </c>
      <c r="Y85" s="202">
        <v>0</v>
      </c>
      <c r="Z85" s="202">
        <v>58.76</v>
      </c>
      <c r="AA85" s="202">
        <v>19.989999999999998</v>
      </c>
      <c r="AB85" s="202">
        <v>0</v>
      </c>
      <c r="AC85" s="202">
        <v>11.74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13.63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0.9</v>
      </c>
      <c r="L86" s="202">
        <v>376.09</v>
      </c>
      <c r="M86" s="202">
        <v>1.36</v>
      </c>
      <c r="N86" s="202">
        <v>1.89</v>
      </c>
      <c r="O86" s="202">
        <v>0</v>
      </c>
      <c r="P86" s="202">
        <v>1.1200000000000001</v>
      </c>
      <c r="Q86" s="202">
        <v>3.43</v>
      </c>
      <c r="R86" s="202">
        <v>6.29</v>
      </c>
      <c r="S86" s="202">
        <v>4.26</v>
      </c>
      <c r="T86" s="202">
        <v>0</v>
      </c>
      <c r="U86" s="202">
        <v>1.04</v>
      </c>
      <c r="V86" s="202">
        <v>3.02</v>
      </c>
      <c r="W86" s="202">
        <v>0.55000000000000004</v>
      </c>
      <c r="X86" s="202">
        <v>1.84</v>
      </c>
      <c r="Y86" s="202">
        <v>0</v>
      </c>
      <c r="Z86" s="202">
        <v>58.76</v>
      </c>
      <c r="AA86" s="202">
        <v>19.989999999999998</v>
      </c>
      <c r="AB86" s="202">
        <v>0</v>
      </c>
      <c r="AC86" s="202">
        <v>11.74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13.63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2.76</v>
      </c>
      <c r="L87" s="202">
        <v>376.09</v>
      </c>
      <c r="M87" s="202">
        <v>1.36</v>
      </c>
      <c r="N87" s="202">
        <v>1.89</v>
      </c>
      <c r="O87" s="202">
        <v>0</v>
      </c>
      <c r="P87" s="202">
        <v>1.1200000000000001</v>
      </c>
      <c r="Q87" s="202">
        <v>3.43</v>
      </c>
      <c r="R87" s="202">
        <v>6.29</v>
      </c>
      <c r="S87" s="202">
        <v>4.26</v>
      </c>
      <c r="T87" s="202">
        <v>0</v>
      </c>
      <c r="U87" s="202">
        <v>1.04</v>
      </c>
      <c r="V87" s="202">
        <v>3.02</v>
      </c>
      <c r="W87" s="202">
        <v>0.55000000000000004</v>
      </c>
      <c r="X87" s="202">
        <v>1.84</v>
      </c>
      <c r="Y87" s="202">
        <v>0</v>
      </c>
      <c r="Z87" s="202">
        <v>58.76</v>
      </c>
      <c r="AA87" s="202">
        <v>19.989999999999998</v>
      </c>
      <c r="AB87" s="202">
        <v>0</v>
      </c>
      <c r="AC87" s="202">
        <v>11.74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11.08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2.76</v>
      </c>
      <c r="L88" s="202">
        <v>376.09</v>
      </c>
      <c r="M88" s="202">
        <v>1.36</v>
      </c>
      <c r="N88" s="202">
        <v>1.89</v>
      </c>
      <c r="O88" s="202">
        <v>0</v>
      </c>
      <c r="P88" s="202">
        <v>1.1200000000000001</v>
      </c>
      <c r="Q88" s="202">
        <v>3.43</v>
      </c>
      <c r="R88" s="202">
        <v>6.29</v>
      </c>
      <c r="S88" s="202">
        <v>4.26</v>
      </c>
      <c r="T88" s="202">
        <v>0</v>
      </c>
      <c r="U88" s="202">
        <v>1.04</v>
      </c>
      <c r="V88" s="202">
        <v>3.02</v>
      </c>
      <c r="W88" s="202">
        <v>0.55000000000000004</v>
      </c>
      <c r="X88" s="202">
        <v>1.84</v>
      </c>
      <c r="Y88" s="202">
        <v>0</v>
      </c>
      <c r="Z88" s="202">
        <v>58.76</v>
      </c>
      <c r="AA88" s="202">
        <v>19.989999999999998</v>
      </c>
      <c r="AB88" s="202">
        <v>0</v>
      </c>
      <c r="AC88" s="202">
        <v>11.74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11.08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2.76</v>
      </c>
      <c r="L89" s="202">
        <v>376.09</v>
      </c>
      <c r="M89" s="202">
        <v>1.36</v>
      </c>
      <c r="N89" s="202">
        <v>1.89</v>
      </c>
      <c r="O89" s="202">
        <v>0</v>
      </c>
      <c r="P89" s="202">
        <v>1.1000000000000001</v>
      </c>
      <c r="Q89" s="202">
        <v>3.43</v>
      </c>
      <c r="R89" s="202">
        <v>6.29</v>
      </c>
      <c r="S89" s="202">
        <v>4.26</v>
      </c>
      <c r="T89" s="202">
        <v>0</v>
      </c>
      <c r="U89" s="202">
        <v>1.04</v>
      </c>
      <c r="V89" s="202">
        <v>3.02</v>
      </c>
      <c r="W89" s="202">
        <v>0.55000000000000004</v>
      </c>
      <c r="X89" s="202">
        <v>1.84</v>
      </c>
      <c r="Y89" s="202">
        <v>0</v>
      </c>
      <c r="Z89" s="202">
        <v>58.76</v>
      </c>
      <c r="AA89" s="202">
        <v>19.989999999999998</v>
      </c>
      <c r="AB89" s="202">
        <v>0</v>
      </c>
      <c r="AC89" s="202">
        <v>11.74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11.08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2.76</v>
      </c>
      <c r="L90" s="202">
        <v>376.09</v>
      </c>
      <c r="M90" s="202">
        <v>1.36</v>
      </c>
      <c r="N90" s="202">
        <v>1.89</v>
      </c>
      <c r="O90" s="202">
        <v>0</v>
      </c>
      <c r="P90" s="202">
        <v>1.1000000000000001</v>
      </c>
      <c r="Q90" s="202">
        <v>3.43</v>
      </c>
      <c r="R90" s="202">
        <v>6.29</v>
      </c>
      <c r="S90" s="202">
        <v>4.26</v>
      </c>
      <c r="T90" s="202">
        <v>0</v>
      </c>
      <c r="U90" s="202">
        <v>1.04</v>
      </c>
      <c r="V90" s="202">
        <v>3.02</v>
      </c>
      <c r="W90" s="202">
        <v>0.55000000000000004</v>
      </c>
      <c r="X90" s="202">
        <v>1.84</v>
      </c>
      <c r="Y90" s="202">
        <v>0</v>
      </c>
      <c r="Z90" s="202">
        <v>58.76</v>
      </c>
      <c r="AA90" s="202">
        <v>19.989999999999998</v>
      </c>
      <c r="AB90" s="202">
        <v>0</v>
      </c>
      <c r="AC90" s="202">
        <v>11.74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11.08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2.94</v>
      </c>
      <c r="L91" s="202">
        <v>376.09</v>
      </c>
      <c r="M91" s="202">
        <v>1.36</v>
      </c>
      <c r="N91" s="202">
        <v>1.89</v>
      </c>
      <c r="O91" s="202">
        <v>0</v>
      </c>
      <c r="P91" s="202">
        <v>1.1000000000000001</v>
      </c>
      <c r="Q91" s="202">
        <v>3.43</v>
      </c>
      <c r="R91" s="202">
        <v>6.29</v>
      </c>
      <c r="S91" s="202">
        <v>4.26</v>
      </c>
      <c r="T91" s="202">
        <v>0</v>
      </c>
      <c r="U91" s="202">
        <v>1.04</v>
      </c>
      <c r="V91" s="202">
        <v>3.02</v>
      </c>
      <c r="W91" s="202">
        <v>0.55000000000000004</v>
      </c>
      <c r="X91" s="202">
        <v>1.84</v>
      </c>
      <c r="Y91" s="202">
        <v>0</v>
      </c>
      <c r="Z91" s="202">
        <v>58.76</v>
      </c>
      <c r="AA91" s="202">
        <v>19.989999999999998</v>
      </c>
      <c r="AB91" s="202">
        <v>0</v>
      </c>
      <c r="AC91" s="202">
        <v>11.74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13.57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2.76</v>
      </c>
      <c r="L92" s="202">
        <v>376.09</v>
      </c>
      <c r="M92" s="202">
        <v>1.36</v>
      </c>
      <c r="N92" s="202">
        <v>1.89</v>
      </c>
      <c r="O92" s="202">
        <v>0</v>
      </c>
      <c r="P92" s="202">
        <v>1.1000000000000001</v>
      </c>
      <c r="Q92" s="202">
        <v>3.43</v>
      </c>
      <c r="R92" s="202">
        <v>6.29</v>
      </c>
      <c r="S92" s="202">
        <v>4.26</v>
      </c>
      <c r="T92" s="202">
        <v>0</v>
      </c>
      <c r="U92" s="202">
        <v>1.04</v>
      </c>
      <c r="V92" s="202">
        <v>3.02</v>
      </c>
      <c r="W92" s="202">
        <v>0.55000000000000004</v>
      </c>
      <c r="X92" s="202">
        <v>1.84</v>
      </c>
      <c r="Y92" s="202">
        <v>0</v>
      </c>
      <c r="Z92" s="202">
        <v>58.76</v>
      </c>
      <c r="AA92" s="202">
        <v>19.989999999999998</v>
      </c>
      <c r="AB92" s="202">
        <v>0</v>
      </c>
      <c r="AC92" s="202">
        <v>11.74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13.57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2.19</v>
      </c>
      <c r="L93" s="202">
        <v>376.09</v>
      </c>
      <c r="M93" s="202">
        <v>1.36</v>
      </c>
      <c r="N93" s="202">
        <v>1.89</v>
      </c>
      <c r="O93" s="202">
        <v>0</v>
      </c>
      <c r="P93" s="202">
        <v>1.1000000000000001</v>
      </c>
      <c r="Q93" s="202">
        <v>3.43</v>
      </c>
      <c r="R93" s="202">
        <v>6.29</v>
      </c>
      <c r="S93" s="202">
        <v>4.26</v>
      </c>
      <c r="T93" s="202">
        <v>0</v>
      </c>
      <c r="U93" s="202">
        <v>1.04</v>
      </c>
      <c r="V93" s="202">
        <v>3.02</v>
      </c>
      <c r="W93" s="202">
        <v>0.55000000000000004</v>
      </c>
      <c r="X93" s="202">
        <v>1.84</v>
      </c>
      <c r="Y93" s="202">
        <v>0</v>
      </c>
      <c r="Z93" s="202">
        <v>58.76</v>
      </c>
      <c r="AA93" s="202">
        <v>19.989999999999998</v>
      </c>
      <c r="AB93" s="202">
        <v>0</v>
      </c>
      <c r="AC93" s="202">
        <v>11.74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2.76</v>
      </c>
      <c r="L94" s="202">
        <v>376.09</v>
      </c>
      <c r="M94" s="202">
        <v>1.36</v>
      </c>
      <c r="N94" s="202">
        <v>1.89</v>
      </c>
      <c r="O94" s="202">
        <v>0</v>
      </c>
      <c r="P94" s="202">
        <v>1.1000000000000001</v>
      </c>
      <c r="Q94" s="202">
        <v>3.43</v>
      </c>
      <c r="R94" s="202">
        <v>6.29</v>
      </c>
      <c r="S94" s="202">
        <v>4.26</v>
      </c>
      <c r="T94" s="202">
        <v>0</v>
      </c>
      <c r="U94" s="202">
        <v>1.04</v>
      </c>
      <c r="V94" s="202">
        <v>3.02</v>
      </c>
      <c r="W94" s="202">
        <v>0.55000000000000004</v>
      </c>
      <c r="X94" s="202">
        <v>1.84</v>
      </c>
      <c r="Y94" s="202">
        <v>0</v>
      </c>
      <c r="Z94" s="202">
        <v>58.76</v>
      </c>
      <c r="AA94" s="202">
        <v>19.989999999999998</v>
      </c>
      <c r="AB94" s="202">
        <v>0</v>
      </c>
      <c r="AC94" s="202">
        <v>11.74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2.76</v>
      </c>
      <c r="L95" s="202">
        <v>376.09</v>
      </c>
      <c r="M95" s="202">
        <v>1.36</v>
      </c>
      <c r="N95" s="202">
        <v>1.89</v>
      </c>
      <c r="O95" s="202">
        <v>0</v>
      </c>
      <c r="P95" s="202">
        <v>1.1000000000000001</v>
      </c>
      <c r="Q95" s="202">
        <v>3.43</v>
      </c>
      <c r="R95" s="202">
        <v>6.29</v>
      </c>
      <c r="S95" s="202">
        <v>4.26</v>
      </c>
      <c r="T95" s="202">
        <v>0</v>
      </c>
      <c r="U95" s="202">
        <v>1.04</v>
      </c>
      <c r="V95" s="202">
        <v>3.02</v>
      </c>
      <c r="W95" s="202">
        <v>0.55000000000000004</v>
      </c>
      <c r="X95" s="202">
        <v>1.84</v>
      </c>
      <c r="Y95" s="202">
        <v>0</v>
      </c>
      <c r="Z95" s="202">
        <v>58.76</v>
      </c>
      <c r="AA95" s="202">
        <v>19.989999999999998</v>
      </c>
      <c r="AB95" s="202">
        <v>0</v>
      </c>
      <c r="AC95" s="202">
        <v>11.74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2.76</v>
      </c>
      <c r="L96" s="202">
        <v>376.09</v>
      </c>
      <c r="M96" s="202">
        <v>1.36</v>
      </c>
      <c r="N96" s="202">
        <v>1.89</v>
      </c>
      <c r="O96" s="202">
        <v>0</v>
      </c>
      <c r="P96" s="202">
        <v>1.1000000000000001</v>
      </c>
      <c r="Q96" s="202">
        <v>3.43</v>
      </c>
      <c r="R96" s="202">
        <v>6.29</v>
      </c>
      <c r="S96" s="202">
        <v>4.26</v>
      </c>
      <c r="T96" s="202">
        <v>0</v>
      </c>
      <c r="U96" s="202">
        <v>1.04</v>
      </c>
      <c r="V96" s="202">
        <v>3.02</v>
      </c>
      <c r="W96" s="202">
        <v>0.55000000000000004</v>
      </c>
      <c r="X96" s="202">
        <v>1.84</v>
      </c>
      <c r="Y96" s="202">
        <v>0</v>
      </c>
      <c r="Z96" s="202">
        <v>58.76</v>
      </c>
      <c r="AA96" s="202">
        <v>19.989999999999998</v>
      </c>
      <c r="AB96" s="202">
        <v>0</v>
      </c>
      <c r="AC96" s="202">
        <v>11.74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17.920000000000002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2.76</v>
      </c>
      <c r="L97" s="202">
        <v>376.09</v>
      </c>
      <c r="M97" s="202">
        <v>1.36</v>
      </c>
      <c r="N97" s="202">
        <v>1.89</v>
      </c>
      <c r="O97" s="202">
        <v>0</v>
      </c>
      <c r="P97" s="202">
        <v>1.1000000000000001</v>
      </c>
      <c r="Q97" s="202">
        <v>3.43</v>
      </c>
      <c r="R97" s="202">
        <v>6.29</v>
      </c>
      <c r="S97" s="202">
        <v>4.26</v>
      </c>
      <c r="T97" s="202">
        <v>0</v>
      </c>
      <c r="U97" s="202">
        <v>1.04</v>
      </c>
      <c r="V97" s="202">
        <v>3.02</v>
      </c>
      <c r="W97" s="202">
        <v>0.55000000000000004</v>
      </c>
      <c r="X97" s="202">
        <v>1.84</v>
      </c>
      <c r="Y97" s="202">
        <v>0</v>
      </c>
      <c r="Z97" s="202">
        <v>58.76</v>
      </c>
      <c r="AA97" s="202">
        <v>19.989999999999998</v>
      </c>
      <c r="AB97" s="202">
        <v>0</v>
      </c>
      <c r="AC97" s="202">
        <v>11.74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17.920000000000002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2.76</v>
      </c>
      <c r="L98" s="202">
        <v>376.09</v>
      </c>
      <c r="M98" s="202">
        <v>1.36</v>
      </c>
      <c r="N98" s="202">
        <v>1.89</v>
      </c>
      <c r="O98" s="202">
        <v>0</v>
      </c>
      <c r="P98" s="202">
        <v>1.1000000000000001</v>
      </c>
      <c r="Q98" s="202">
        <v>3.43</v>
      </c>
      <c r="R98" s="202">
        <v>6.29</v>
      </c>
      <c r="S98" s="202">
        <v>4.26</v>
      </c>
      <c r="T98" s="202">
        <v>0</v>
      </c>
      <c r="U98" s="202">
        <v>1.04</v>
      </c>
      <c r="V98" s="202">
        <v>3.02</v>
      </c>
      <c r="W98" s="202">
        <v>0.55000000000000004</v>
      </c>
      <c r="X98" s="202">
        <v>1.84</v>
      </c>
      <c r="Y98" s="202">
        <v>0</v>
      </c>
      <c r="Z98" s="202">
        <v>58.76</v>
      </c>
      <c r="AA98" s="202">
        <v>19.989999999999998</v>
      </c>
      <c r="AB98" s="202">
        <v>0</v>
      </c>
      <c r="AC98" s="202">
        <v>11.74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17.920000000000002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0.51671999999999951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6.566749999999992E-2</v>
      </c>
      <c r="L99">
        <f t="shared" si="0"/>
        <v>8.1597550000000023</v>
      </c>
      <c r="M99">
        <f t="shared" si="0"/>
        <v>3.2639999999999995E-2</v>
      </c>
      <c r="N99">
        <f t="shared" si="0"/>
        <v>4.5359999999999907E-2</v>
      </c>
      <c r="O99">
        <f t="shared" si="0"/>
        <v>0</v>
      </c>
      <c r="P99">
        <f t="shared" si="0"/>
        <v>2.9805000000000029E-2</v>
      </c>
      <c r="Q99">
        <f t="shared" si="0"/>
        <v>6.976250000000013E-2</v>
      </c>
      <c r="R99">
        <f t="shared" si="0"/>
        <v>0.13073750000000017</v>
      </c>
      <c r="S99">
        <f t="shared" si="0"/>
        <v>8.6002499999999968E-2</v>
      </c>
      <c r="T99">
        <f t="shared" si="0"/>
        <v>0</v>
      </c>
      <c r="U99">
        <f t="shared" si="0"/>
        <v>2.4960000000000045E-2</v>
      </c>
      <c r="V99">
        <f t="shared" si="0"/>
        <v>4.9494999999999997E-2</v>
      </c>
      <c r="W99">
        <f t="shared" si="0"/>
        <v>5.7047500000000119E-2</v>
      </c>
      <c r="X99">
        <f t="shared" si="0"/>
        <v>9.2677499999999705E-2</v>
      </c>
      <c r="Y99">
        <f t="shared" si="0"/>
        <v>0</v>
      </c>
      <c r="Z99">
        <f t="shared" si="0"/>
        <v>1.1720125000000023</v>
      </c>
      <c r="AA99">
        <f t="shared" si="0"/>
        <v>0.39453999999999956</v>
      </c>
      <c r="AB99">
        <f t="shared" si="0"/>
        <v>0</v>
      </c>
      <c r="AC99">
        <f t="shared" si="0"/>
        <v>0.2875525000000001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0.30101749999999988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-39</v>
      </c>
      <c r="D3" s="83">
        <v>0</v>
      </c>
      <c r="E3" s="83">
        <v>0</v>
      </c>
      <c r="F3" s="83">
        <v>0</v>
      </c>
      <c r="G3" s="83">
        <v>-39</v>
      </c>
      <c r="H3" s="77"/>
      <c r="I3" s="32">
        <v>1</v>
      </c>
      <c r="J3" s="83">
        <v>39</v>
      </c>
      <c r="K3" s="83">
        <v>0</v>
      </c>
      <c r="L3" s="83">
        <v>0</v>
      </c>
      <c r="M3" s="83">
        <v>0</v>
      </c>
      <c r="N3" s="83">
        <v>39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39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-39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390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390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39</v>
      </c>
      <c r="DG3" s="82">
        <f>AY3+AN3+BC3+BJ3+BQ3</f>
        <v>-39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-47</v>
      </c>
      <c r="D4" s="83">
        <v>0</v>
      </c>
      <c r="E4" s="83">
        <v>0</v>
      </c>
      <c r="F4" s="83">
        <v>0</v>
      </c>
      <c r="G4" s="83">
        <v>-47</v>
      </c>
      <c r="H4" s="77"/>
      <c r="I4" s="32">
        <v>2</v>
      </c>
      <c r="J4" s="83">
        <v>47</v>
      </c>
      <c r="K4" s="83">
        <v>0</v>
      </c>
      <c r="L4" s="83">
        <v>0</v>
      </c>
      <c r="M4" s="83">
        <v>0</v>
      </c>
      <c r="N4" s="83">
        <v>47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47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-47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470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470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47</v>
      </c>
      <c r="DG4" s="82">
        <f t="shared" ref="DG4:DG67" si="32">AY4+AN4+BC4+BJ4+BQ4</f>
        <v>-47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-62</v>
      </c>
      <c r="D5" s="83">
        <v>0</v>
      </c>
      <c r="E5" s="83">
        <v>0</v>
      </c>
      <c r="F5" s="83">
        <v>0</v>
      </c>
      <c r="G5" s="83">
        <v>-62</v>
      </c>
      <c r="H5" s="77"/>
      <c r="I5" s="32">
        <v>3</v>
      </c>
      <c r="J5" s="83">
        <v>62</v>
      </c>
      <c r="K5" s="83">
        <v>0</v>
      </c>
      <c r="L5" s="83">
        <v>0</v>
      </c>
      <c r="M5" s="83">
        <v>0</v>
      </c>
      <c r="N5" s="83">
        <v>62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62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-62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620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620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62</v>
      </c>
      <c r="DG5" s="82">
        <f t="shared" si="32"/>
        <v>-62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-72</v>
      </c>
      <c r="D6" s="83">
        <v>0</v>
      </c>
      <c r="E6" s="83">
        <v>0</v>
      </c>
      <c r="F6" s="83">
        <v>0</v>
      </c>
      <c r="G6" s="83">
        <v>-72</v>
      </c>
      <c r="H6" s="77"/>
      <c r="I6" s="32">
        <v>4</v>
      </c>
      <c r="J6" s="83">
        <v>72</v>
      </c>
      <c r="K6" s="83">
        <v>0</v>
      </c>
      <c r="L6" s="83">
        <v>0</v>
      </c>
      <c r="M6" s="83">
        <v>0</v>
      </c>
      <c r="N6" s="83">
        <v>72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72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-72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720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720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72</v>
      </c>
      <c r="DG6" s="82">
        <f t="shared" si="32"/>
        <v>-72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-87</v>
      </c>
      <c r="D7" s="83">
        <v>0</v>
      </c>
      <c r="E7" s="83">
        <v>0</v>
      </c>
      <c r="F7" s="83">
        <v>0</v>
      </c>
      <c r="G7" s="83">
        <v>-87</v>
      </c>
      <c r="H7" s="77"/>
      <c r="I7" s="32">
        <v>5</v>
      </c>
      <c r="J7" s="83">
        <v>87</v>
      </c>
      <c r="K7" s="83">
        <v>0</v>
      </c>
      <c r="L7" s="83">
        <v>0</v>
      </c>
      <c r="M7" s="83">
        <v>0</v>
      </c>
      <c r="N7" s="83">
        <v>87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87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-87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870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870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87</v>
      </c>
      <c r="DG7" s="82">
        <f t="shared" si="32"/>
        <v>-87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-112</v>
      </c>
      <c r="D8" s="83">
        <v>0</v>
      </c>
      <c r="E8" s="83">
        <v>0</v>
      </c>
      <c r="F8" s="83">
        <v>0</v>
      </c>
      <c r="G8" s="83">
        <v>-112</v>
      </c>
      <c r="H8" s="77"/>
      <c r="I8" s="32">
        <v>6</v>
      </c>
      <c r="J8" s="83">
        <v>112</v>
      </c>
      <c r="K8" s="83">
        <v>0</v>
      </c>
      <c r="L8" s="83">
        <v>0</v>
      </c>
      <c r="M8" s="83">
        <v>0</v>
      </c>
      <c r="N8" s="83">
        <v>112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112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-112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1120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1120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112</v>
      </c>
      <c r="DG8" s="82">
        <f t="shared" si="32"/>
        <v>-112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-117</v>
      </c>
      <c r="D9" s="83">
        <v>0</v>
      </c>
      <c r="E9" s="83">
        <v>0</v>
      </c>
      <c r="F9" s="83">
        <v>0</v>
      </c>
      <c r="G9" s="83">
        <v>-117</v>
      </c>
      <c r="H9" s="77"/>
      <c r="I9" s="32">
        <v>7</v>
      </c>
      <c r="J9" s="83">
        <v>117</v>
      </c>
      <c r="K9" s="83">
        <v>0</v>
      </c>
      <c r="L9" s="83">
        <v>0</v>
      </c>
      <c r="M9" s="83">
        <v>0</v>
      </c>
      <c r="N9" s="83">
        <v>117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117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-117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1170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1170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117</v>
      </c>
      <c r="DG9" s="82">
        <f t="shared" si="32"/>
        <v>-117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-122</v>
      </c>
      <c r="D10" s="83">
        <v>0</v>
      </c>
      <c r="E10" s="83">
        <v>0</v>
      </c>
      <c r="F10" s="83">
        <v>0</v>
      </c>
      <c r="G10" s="83">
        <v>-122</v>
      </c>
      <c r="H10" s="77"/>
      <c r="I10" s="32">
        <v>8</v>
      </c>
      <c r="J10" s="83">
        <v>122</v>
      </c>
      <c r="K10" s="83">
        <v>0</v>
      </c>
      <c r="L10" s="83">
        <v>0</v>
      </c>
      <c r="M10" s="83">
        <v>0</v>
      </c>
      <c r="N10" s="83">
        <v>122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122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-122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1220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1220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122</v>
      </c>
      <c r="DG10" s="82">
        <f t="shared" si="32"/>
        <v>-122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-127</v>
      </c>
      <c r="D11" s="83">
        <v>0</v>
      </c>
      <c r="E11" s="83">
        <v>0</v>
      </c>
      <c r="F11" s="83">
        <v>0</v>
      </c>
      <c r="G11" s="83">
        <v>-127</v>
      </c>
      <c r="H11" s="77"/>
      <c r="I11" s="32">
        <v>9</v>
      </c>
      <c r="J11" s="83">
        <v>127</v>
      </c>
      <c r="K11" s="83">
        <v>0</v>
      </c>
      <c r="L11" s="83">
        <v>0</v>
      </c>
      <c r="M11" s="83">
        <v>0</v>
      </c>
      <c r="N11" s="83">
        <v>127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127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-127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1270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1270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127</v>
      </c>
      <c r="DG11" s="82">
        <f t="shared" si="32"/>
        <v>-127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-127</v>
      </c>
      <c r="D12" s="83">
        <v>0</v>
      </c>
      <c r="E12" s="83">
        <v>0</v>
      </c>
      <c r="F12" s="83">
        <v>0</v>
      </c>
      <c r="G12" s="83">
        <v>-127</v>
      </c>
      <c r="H12" s="77"/>
      <c r="I12" s="32">
        <v>10</v>
      </c>
      <c r="J12" s="83">
        <v>127</v>
      </c>
      <c r="K12" s="83">
        <v>0</v>
      </c>
      <c r="L12" s="83">
        <v>0</v>
      </c>
      <c r="M12" s="83">
        <v>0</v>
      </c>
      <c r="N12" s="83">
        <v>127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127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-127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1270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1270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127</v>
      </c>
      <c r="DG12" s="82">
        <f t="shared" si="32"/>
        <v>-127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-127</v>
      </c>
      <c r="D13" s="83">
        <v>0</v>
      </c>
      <c r="E13" s="83">
        <v>0</v>
      </c>
      <c r="F13" s="83">
        <v>0</v>
      </c>
      <c r="G13" s="83">
        <v>-127</v>
      </c>
      <c r="H13" s="77"/>
      <c r="I13" s="32">
        <v>11</v>
      </c>
      <c r="J13" s="83">
        <v>127</v>
      </c>
      <c r="K13" s="83">
        <v>0</v>
      </c>
      <c r="L13" s="83">
        <v>0</v>
      </c>
      <c r="M13" s="83">
        <v>0</v>
      </c>
      <c r="N13" s="83">
        <v>127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127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-127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1270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1270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127</v>
      </c>
      <c r="DG13" s="82">
        <f t="shared" si="32"/>
        <v>-127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-137</v>
      </c>
      <c r="D14" s="83">
        <v>0</v>
      </c>
      <c r="E14" s="83">
        <v>0</v>
      </c>
      <c r="F14" s="83">
        <v>0</v>
      </c>
      <c r="G14" s="83">
        <v>-137</v>
      </c>
      <c r="H14" s="77"/>
      <c r="I14" s="32">
        <v>12</v>
      </c>
      <c r="J14" s="83">
        <v>137</v>
      </c>
      <c r="K14" s="83">
        <v>0</v>
      </c>
      <c r="L14" s="83">
        <v>0</v>
      </c>
      <c r="M14" s="83">
        <v>0</v>
      </c>
      <c r="N14" s="83">
        <v>137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137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-137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1370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1370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137</v>
      </c>
      <c r="DG14" s="82">
        <f t="shared" si="32"/>
        <v>-137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-133</v>
      </c>
      <c r="D15" s="83">
        <v>0</v>
      </c>
      <c r="E15" s="83">
        <v>0</v>
      </c>
      <c r="F15" s="83">
        <v>0</v>
      </c>
      <c r="G15" s="83">
        <v>-133</v>
      </c>
      <c r="H15" s="77"/>
      <c r="I15" s="32">
        <v>13</v>
      </c>
      <c r="J15" s="83">
        <v>133</v>
      </c>
      <c r="K15" s="83">
        <v>0</v>
      </c>
      <c r="L15" s="83">
        <v>0</v>
      </c>
      <c r="M15" s="83">
        <v>0</v>
      </c>
      <c r="N15" s="83">
        <v>133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133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-133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1330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1330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133</v>
      </c>
      <c r="DG15" s="82">
        <f t="shared" si="32"/>
        <v>-133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-143</v>
      </c>
      <c r="D16" s="83">
        <v>0</v>
      </c>
      <c r="E16" s="83">
        <v>0</v>
      </c>
      <c r="F16" s="83">
        <v>0</v>
      </c>
      <c r="G16" s="83">
        <v>-143</v>
      </c>
      <c r="H16" s="77"/>
      <c r="I16" s="32">
        <v>14</v>
      </c>
      <c r="J16" s="83">
        <v>143</v>
      </c>
      <c r="K16" s="83">
        <v>0</v>
      </c>
      <c r="L16" s="83">
        <v>0</v>
      </c>
      <c r="M16" s="83">
        <v>0</v>
      </c>
      <c r="N16" s="83">
        <v>143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143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-143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1430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1430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143</v>
      </c>
      <c r="DG16" s="82">
        <f t="shared" si="32"/>
        <v>-143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-148</v>
      </c>
      <c r="D17" s="83">
        <v>0</v>
      </c>
      <c r="E17" s="83">
        <v>0</v>
      </c>
      <c r="F17" s="83">
        <v>0</v>
      </c>
      <c r="G17" s="83">
        <v>-148</v>
      </c>
      <c r="H17" s="77"/>
      <c r="I17" s="32">
        <v>15</v>
      </c>
      <c r="J17" s="83">
        <v>148</v>
      </c>
      <c r="K17" s="83">
        <v>0</v>
      </c>
      <c r="L17" s="83">
        <v>0</v>
      </c>
      <c r="M17" s="83">
        <v>0</v>
      </c>
      <c r="N17" s="83">
        <v>148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148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-148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1480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1480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148</v>
      </c>
      <c r="DG17" s="82">
        <f t="shared" si="32"/>
        <v>-148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-148</v>
      </c>
      <c r="D18" s="83">
        <v>0</v>
      </c>
      <c r="E18" s="83">
        <v>0</v>
      </c>
      <c r="F18" s="83">
        <v>0</v>
      </c>
      <c r="G18" s="83">
        <v>-148</v>
      </c>
      <c r="H18" s="77"/>
      <c r="I18" s="32">
        <v>16</v>
      </c>
      <c r="J18" s="83">
        <v>148</v>
      </c>
      <c r="K18" s="83">
        <v>0</v>
      </c>
      <c r="L18" s="83">
        <v>0</v>
      </c>
      <c r="M18" s="83">
        <v>0</v>
      </c>
      <c r="N18" s="83">
        <v>148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148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-148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1480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1480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148</v>
      </c>
      <c r="DG18" s="82">
        <f t="shared" si="32"/>
        <v>-148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-148</v>
      </c>
      <c r="D19" s="83">
        <v>0</v>
      </c>
      <c r="E19" s="83">
        <v>0</v>
      </c>
      <c r="F19" s="83">
        <v>0</v>
      </c>
      <c r="G19" s="83">
        <v>-148</v>
      </c>
      <c r="H19" s="77"/>
      <c r="I19" s="32">
        <v>17</v>
      </c>
      <c r="J19" s="83">
        <v>148</v>
      </c>
      <c r="K19" s="83">
        <v>0</v>
      </c>
      <c r="L19" s="83">
        <v>0</v>
      </c>
      <c r="M19" s="83">
        <v>0</v>
      </c>
      <c r="N19" s="83">
        <v>148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148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-148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1480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1480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148</v>
      </c>
      <c r="DG19" s="82">
        <f t="shared" si="32"/>
        <v>-148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-148</v>
      </c>
      <c r="D20" s="83">
        <v>0</v>
      </c>
      <c r="E20" s="83">
        <v>0</v>
      </c>
      <c r="F20" s="83">
        <v>0</v>
      </c>
      <c r="G20" s="83">
        <v>-148</v>
      </c>
      <c r="H20" s="77"/>
      <c r="I20" s="32">
        <v>18</v>
      </c>
      <c r="J20" s="83">
        <v>148</v>
      </c>
      <c r="K20" s="83">
        <v>0</v>
      </c>
      <c r="L20" s="83">
        <v>0</v>
      </c>
      <c r="M20" s="83">
        <v>0</v>
      </c>
      <c r="N20" s="83">
        <v>148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148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-148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1480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1480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148</v>
      </c>
      <c r="DG20" s="82">
        <f t="shared" si="32"/>
        <v>-148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-148</v>
      </c>
      <c r="D21" s="83">
        <v>0</v>
      </c>
      <c r="E21" s="83">
        <v>0</v>
      </c>
      <c r="F21" s="83">
        <v>0</v>
      </c>
      <c r="G21" s="83">
        <v>-148</v>
      </c>
      <c r="H21" s="77"/>
      <c r="I21" s="32">
        <v>19</v>
      </c>
      <c r="J21" s="83">
        <v>148</v>
      </c>
      <c r="K21" s="83">
        <v>0</v>
      </c>
      <c r="L21" s="83">
        <v>0</v>
      </c>
      <c r="M21" s="83">
        <v>0</v>
      </c>
      <c r="N21" s="83">
        <v>148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148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-148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1480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1480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148</v>
      </c>
      <c r="DG21" s="82">
        <f t="shared" si="32"/>
        <v>-148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-143</v>
      </c>
      <c r="D22" s="83">
        <v>0</v>
      </c>
      <c r="E22" s="83">
        <v>0</v>
      </c>
      <c r="F22" s="83">
        <v>0</v>
      </c>
      <c r="G22" s="83">
        <v>-143</v>
      </c>
      <c r="H22" s="77"/>
      <c r="I22" s="32">
        <v>20</v>
      </c>
      <c r="J22" s="83">
        <v>143</v>
      </c>
      <c r="K22" s="83">
        <v>0</v>
      </c>
      <c r="L22" s="83">
        <v>0</v>
      </c>
      <c r="M22" s="83">
        <v>0</v>
      </c>
      <c r="N22" s="83">
        <v>143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143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-143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1430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1430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143</v>
      </c>
      <c r="DG22" s="82">
        <f t="shared" si="32"/>
        <v>-143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-137</v>
      </c>
      <c r="D23" s="83">
        <v>0</v>
      </c>
      <c r="E23" s="83">
        <v>0</v>
      </c>
      <c r="F23" s="83">
        <v>0</v>
      </c>
      <c r="G23" s="83">
        <v>-137</v>
      </c>
      <c r="H23" s="77"/>
      <c r="I23" s="32">
        <v>21</v>
      </c>
      <c r="J23" s="83">
        <v>137</v>
      </c>
      <c r="K23" s="83">
        <v>0</v>
      </c>
      <c r="L23" s="83">
        <v>0</v>
      </c>
      <c r="M23" s="83">
        <v>0</v>
      </c>
      <c r="N23" s="83">
        <v>137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137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-137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1370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1370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137</v>
      </c>
      <c r="DG23" s="82">
        <f t="shared" si="32"/>
        <v>-137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-137</v>
      </c>
      <c r="D24" s="83">
        <v>0</v>
      </c>
      <c r="E24" s="83">
        <v>0</v>
      </c>
      <c r="F24" s="83">
        <v>0</v>
      </c>
      <c r="G24" s="83">
        <v>-137</v>
      </c>
      <c r="H24" s="77"/>
      <c r="I24" s="32">
        <v>22</v>
      </c>
      <c r="J24" s="83">
        <v>137</v>
      </c>
      <c r="K24" s="83">
        <v>0</v>
      </c>
      <c r="L24" s="83">
        <v>0</v>
      </c>
      <c r="M24" s="83">
        <v>0</v>
      </c>
      <c r="N24" s="83">
        <v>137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137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-137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1370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1370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137</v>
      </c>
      <c r="DG24" s="82">
        <f t="shared" si="32"/>
        <v>-137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-127</v>
      </c>
      <c r="D25" s="83">
        <v>0</v>
      </c>
      <c r="E25" s="83">
        <v>0</v>
      </c>
      <c r="F25" s="83">
        <v>-106</v>
      </c>
      <c r="G25" s="83">
        <v>-233</v>
      </c>
      <c r="H25" s="77"/>
      <c r="I25" s="32">
        <v>23</v>
      </c>
      <c r="J25" s="83">
        <v>127</v>
      </c>
      <c r="K25" s="83">
        <v>0</v>
      </c>
      <c r="L25" s="83">
        <v>0</v>
      </c>
      <c r="M25" s="83">
        <v>0</v>
      </c>
      <c r="N25" s="83">
        <v>127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106</v>
      </c>
      <c r="AF25" s="83">
        <v>0</v>
      </c>
      <c r="AG25" s="83">
        <v>0</v>
      </c>
      <c r="AH25" s="83">
        <v>0</v>
      </c>
      <c r="AI25" s="83">
        <v>106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127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-127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106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-106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1270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1270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1060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1060</v>
      </c>
      <c r="DF25" s="82">
        <f t="shared" si="31"/>
        <v>233</v>
      </c>
      <c r="DG25" s="82">
        <f t="shared" si="32"/>
        <v>-127</v>
      </c>
      <c r="DH25" s="82">
        <f t="shared" si="33"/>
        <v>0</v>
      </c>
      <c r="DI25" s="82">
        <f t="shared" si="34"/>
        <v>0</v>
      </c>
      <c r="DJ25" s="82">
        <f t="shared" si="35"/>
        <v>-106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-117</v>
      </c>
      <c r="D26" s="83">
        <v>0</v>
      </c>
      <c r="E26" s="83">
        <v>0</v>
      </c>
      <c r="F26" s="83">
        <v>-100</v>
      </c>
      <c r="G26" s="83">
        <v>-217</v>
      </c>
      <c r="H26" s="77"/>
      <c r="I26" s="32">
        <v>24</v>
      </c>
      <c r="J26" s="83">
        <v>117</v>
      </c>
      <c r="K26" s="83">
        <v>0</v>
      </c>
      <c r="L26" s="83">
        <v>0</v>
      </c>
      <c r="M26" s="83">
        <v>0</v>
      </c>
      <c r="N26" s="83">
        <v>117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100</v>
      </c>
      <c r="AF26" s="83">
        <v>0</v>
      </c>
      <c r="AG26" s="83">
        <v>0</v>
      </c>
      <c r="AH26" s="83">
        <v>0</v>
      </c>
      <c r="AI26" s="83">
        <v>100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117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-117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100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-100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1170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1170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1000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1000</v>
      </c>
      <c r="DF26" s="82">
        <f t="shared" si="31"/>
        <v>217</v>
      </c>
      <c r="DG26" s="82">
        <f t="shared" si="32"/>
        <v>-117</v>
      </c>
      <c r="DH26" s="82">
        <f t="shared" si="33"/>
        <v>0</v>
      </c>
      <c r="DI26" s="82">
        <f t="shared" si="34"/>
        <v>0</v>
      </c>
      <c r="DJ26" s="82">
        <f t="shared" si="35"/>
        <v>-100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-38.526000000000003</v>
      </c>
      <c r="D27" s="83">
        <v>0</v>
      </c>
      <c r="E27" s="83">
        <v>0</v>
      </c>
      <c r="F27" s="83">
        <v>-52.473999999999997</v>
      </c>
      <c r="G27" s="83">
        <v>-91</v>
      </c>
      <c r="H27" s="77"/>
      <c r="I27" s="32">
        <v>25</v>
      </c>
      <c r="J27" s="83">
        <v>38.526000000000003</v>
      </c>
      <c r="K27" s="83">
        <v>0</v>
      </c>
      <c r="L27" s="83">
        <v>0</v>
      </c>
      <c r="M27" s="83">
        <v>0</v>
      </c>
      <c r="N27" s="83">
        <v>38.526000000000003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52.473999999999997</v>
      </c>
      <c r="AF27" s="83">
        <v>0</v>
      </c>
      <c r="AG27" s="83">
        <v>0</v>
      </c>
      <c r="AH27" s="83">
        <v>0</v>
      </c>
      <c r="AI27" s="83">
        <v>52.473999999999997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38.526000000000003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-38.526000000000003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52.473999999999997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-52.473999999999997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385.26000000000005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385.26000000000005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524.74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524.74</v>
      </c>
      <c r="DF27" s="82">
        <f t="shared" si="31"/>
        <v>91</v>
      </c>
      <c r="DG27" s="82">
        <f t="shared" si="32"/>
        <v>-38.526000000000003</v>
      </c>
      <c r="DH27" s="82">
        <f t="shared" si="33"/>
        <v>0</v>
      </c>
      <c r="DI27" s="82">
        <f t="shared" si="34"/>
        <v>0</v>
      </c>
      <c r="DJ27" s="82">
        <f t="shared" si="35"/>
        <v>-52.473999999999997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-49.533000000000001</v>
      </c>
      <c r="D28" s="83">
        <v>0</v>
      </c>
      <c r="E28" s="83">
        <v>0</v>
      </c>
      <c r="F28" s="83">
        <v>-67.466999999999999</v>
      </c>
      <c r="G28" s="83">
        <v>-117</v>
      </c>
      <c r="H28" s="77"/>
      <c r="I28" s="32">
        <v>26</v>
      </c>
      <c r="J28" s="83">
        <v>49.533000000000001</v>
      </c>
      <c r="K28" s="83">
        <v>0</v>
      </c>
      <c r="L28" s="83">
        <v>0</v>
      </c>
      <c r="M28" s="83">
        <v>0</v>
      </c>
      <c r="N28" s="83">
        <v>49.533000000000001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67.466999999999999</v>
      </c>
      <c r="AF28" s="83">
        <v>0</v>
      </c>
      <c r="AG28" s="83">
        <v>0</v>
      </c>
      <c r="AH28" s="83">
        <v>0</v>
      </c>
      <c r="AI28" s="83">
        <v>67.466999999999999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49.533000000000001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-49.533000000000001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67.466999999999999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-67.466999999999999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495.33000000000004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495.33000000000004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674.67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674.67</v>
      </c>
      <c r="DF28" s="82">
        <f t="shared" si="31"/>
        <v>117</v>
      </c>
      <c r="DG28" s="82">
        <f t="shared" si="32"/>
        <v>-49.533000000000001</v>
      </c>
      <c r="DH28" s="82">
        <f t="shared" si="33"/>
        <v>0</v>
      </c>
      <c r="DI28" s="82">
        <f t="shared" si="34"/>
        <v>0</v>
      </c>
      <c r="DJ28" s="82">
        <f t="shared" si="35"/>
        <v>-67.466999999999999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-67</v>
      </c>
      <c r="D29" s="83">
        <v>0</v>
      </c>
      <c r="E29" s="83">
        <v>0</v>
      </c>
      <c r="F29" s="83">
        <v>-80</v>
      </c>
      <c r="G29" s="83">
        <v>-147</v>
      </c>
      <c r="H29" s="77"/>
      <c r="I29" s="32">
        <v>27</v>
      </c>
      <c r="J29" s="83">
        <v>67</v>
      </c>
      <c r="K29" s="83">
        <v>0</v>
      </c>
      <c r="L29" s="83">
        <v>0</v>
      </c>
      <c r="M29" s="83">
        <v>0</v>
      </c>
      <c r="N29" s="83">
        <v>67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80</v>
      </c>
      <c r="AF29" s="83">
        <v>0</v>
      </c>
      <c r="AG29" s="83">
        <v>0</v>
      </c>
      <c r="AH29" s="83">
        <v>0</v>
      </c>
      <c r="AI29" s="83">
        <v>80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67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-67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80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-80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670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670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800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800</v>
      </c>
      <c r="DF29" s="82">
        <f t="shared" si="31"/>
        <v>147</v>
      </c>
      <c r="DG29" s="82">
        <f t="shared" si="32"/>
        <v>-67</v>
      </c>
      <c r="DH29" s="82">
        <f t="shared" si="33"/>
        <v>0</v>
      </c>
      <c r="DI29" s="82">
        <f t="shared" si="34"/>
        <v>0</v>
      </c>
      <c r="DJ29" s="82">
        <f t="shared" si="35"/>
        <v>-80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-79</v>
      </c>
      <c r="D30" s="83">
        <v>0</v>
      </c>
      <c r="E30" s="83">
        <v>0</v>
      </c>
      <c r="F30" s="83">
        <v>-80</v>
      </c>
      <c r="G30" s="83">
        <v>-159</v>
      </c>
      <c r="H30" s="77"/>
      <c r="I30" s="32">
        <v>28</v>
      </c>
      <c r="J30" s="83">
        <v>79</v>
      </c>
      <c r="K30" s="83">
        <v>0</v>
      </c>
      <c r="L30" s="83">
        <v>0</v>
      </c>
      <c r="M30" s="83">
        <v>0</v>
      </c>
      <c r="N30" s="83">
        <v>79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80</v>
      </c>
      <c r="AF30" s="83">
        <v>0</v>
      </c>
      <c r="AG30" s="83">
        <v>0</v>
      </c>
      <c r="AH30" s="83">
        <v>0</v>
      </c>
      <c r="AI30" s="83">
        <v>80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79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-79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80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-80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790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790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800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800</v>
      </c>
      <c r="DF30" s="82">
        <f t="shared" si="31"/>
        <v>159</v>
      </c>
      <c r="DG30" s="82">
        <f t="shared" si="32"/>
        <v>-79</v>
      </c>
      <c r="DH30" s="82">
        <f t="shared" si="33"/>
        <v>0</v>
      </c>
      <c r="DI30" s="82">
        <f t="shared" si="34"/>
        <v>0</v>
      </c>
      <c r="DJ30" s="82">
        <f t="shared" si="35"/>
        <v>-80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-59.694000000000003</v>
      </c>
      <c r="D31" s="83">
        <v>0</v>
      </c>
      <c r="E31" s="83">
        <v>0</v>
      </c>
      <c r="F31" s="83">
        <v>-81.305999999999997</v>
      </c>
      <c r="G31" s="83">
        <v>-141</v>
      </c>
      <c r="H31" s="77"/>
      <c r="I31" s="32">
        <v>29</v>
      </c>
      <c r="J31" s="83">
        <v>59.694000000000003</v>
      </c>
      <c r="K31" s="83">
        <v>0</v>
      </c>
      <c r="L31" s="83">
        <v>0</v>
      </c>
      <c r="M31" s="83">
        <v>0</v>
      </c>
      <c r="N31" s="83">
        <v>59.694000000000003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81.305999999999997</v>
      </c>
      <c r="AF31" s="83">
        <v>0</v>
      </c>
      <c r="AG31" s="83">
        <v>0</v>
      </c>
      <c r="AH31" s="83">
        <v>0</v>
      </c>
      <c r="AI31" s="83">
        <v>81.305999999999997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59.694000000000003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-59.694000000000003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81.305999999999997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-81.305999999999997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596.94000000000005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596.94000000000005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813.06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813.06</v>
      </c>
      <c r="DF31" s="82">
        <f t="shared" si="31"/>
        <v>141</v>
      </c>
      <c r="DG31" s="82">
        <f t="shared" si="32"/>
        <v>-59.694000000000003</v>
      </c>
      <c r="DH31" s="82">
        <f t="shared" si="33"/>
        <v>0</v>
      </c>
      <c r="DI31" s="82">
        <f t="shared" si="34"/>
        <v>0</v>
      </c>
      <c r="DJ31" s="82">
        <f t="shared" si="35"/>
        <v>-81.305999999999997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-41.49</v>
      </c>
      <c r="D32" s="83">
        <v>0</v>
      </c>
      <c r="E32" s="83">
        <v>0</v>
      </c>
      <c r="F32" s="83">
        <v>-56.51</v>
      </c>
      <c r="G32" s="83">
        <v>-98</v>
      </c>
      <c r="H32" s="77"/>
      <c r="I32" s="32">
        <v>30</v>
      </c>
      <c r="J32" s="83">
        <v>41.49</v>
      </c>
      <c r="K32" s="83">
        <v>0</v>
      </c>
      <c r="L32" s="83">
        <v>0</v>
      </c>
      <c r="M32" s="83">
        <v>0</v>
      </c>
      <c r="N32" s="83">
        <v>41.49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56.51</v>
      </c>
      <c r="AF32" s="83">
        <v>0</v>
      </c>
      <c r="AG32" s="83">
        <v>0</v>
      </c>
      <c r="AH32" s="83">
        <v>0</v>
      </c>
      <c r="AI32" s="83">
        <v>56.51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41.49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-41.49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56.51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-56.51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414.90000000000003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414.90000000000003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565.1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565.1</v>
      </c>
      <c r="DF32" s="82">
        <f t="shared" si="31"/>
        <v>98</v>
      </c>
      <c r="DG32" s="82">
        <f t="shared" si="32"/>
        <v>-41.49</v>
      </c>
      <c r="DH32" s="82">
        <f t="shared" si="33"/>
        <v>0</v>
      </c>
      <c r="DI32" s="82">
        <f t="shared" si="34"/>
        <v>0</v>
      </c>
      <c r="DJ32" s="82">
        <f t="shared" si="35"/>
        <v>-56.51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-22.015000000000001</v>
      </c>
      <c r="D33" s="83">
        <v>0</v>
      </c>
      <c r="E33" s="83">
        <v>0</v>
      </c>
      <c r="F33" s="83">
        <v>-29.984999999999999</v>
      </c>
      <c r="G33" s="83">
        <v>-52</v>
      </c>
      <c r="H33" s="77"/>
      <c r="I33" s="32">
        <v>31</v>
      </c>
      <c r="J33" s="83">
        <v>22.015000000000001</v>
      </c>
      <c r="K33" s="83">
        <v>0</v>
      </c>
      <c r="L33" s="83">
        <v>0</v>
      </c>
      <c r="M33" s="83">
        <v>0</v>
      </c>
      <c r="N33" s="83">
        <v>22.015000000000001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29.984999999999999</v>
      </c>
      <c r="AF33" s="83">
        <v>0</v>
      </c>
      <c r="AG33" s="83">
        <v>0</v>
      </c>
      <c r="AH33" s="83">
        <v>0</v>
      </c>
      <c r="AI33" s="83">
        <v>29.984999999999999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22.015000000000001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-22.015000000000001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29.984999999999999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-29.984999999999999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220.15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220.15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299.85000000000002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299.85000000000002</v>
      </c>
      <c r="DF33" s="82">
        <f t="shared" si="31"/>
        <v>52</v>
      </c>
      <c r="DG33" s="82">
        <f t="shared" si="32"/>
        <v>-22.015000000000001</v>
      </c>
      <c r="DH33" s="82">
        <f t="shared" si="33"/>
        <v>0</v>
      </c>
      <c r="DI33" s="82">
        <f t="shared" si="34"/>
        <v>0</v>
      </c>
      <c r="DJ33" s="82">
        <f t="shared" si="35"/>
        <v>-29.984999999999999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-18.204999999999998</v>
      </c>
      <c r="D34" s="83">
        <v>0</v>
      </c>
      <c r="E34" s="83">
        <v>0</v>
      </c>
      <c r="F34" s="83">
        <v>-24.795000000000002</v>
      </c>
      <c r="G34" s="83">
        <v>-43</v>
      </c>
      <c r="H34" s="77"/>
      <c r="I34" s="32">
        <v>32</v>
      </c>
      <c r="J34" s="83">
        <v>18.204999999999998</v>
      </c>
      <c r="K34" s="83">
        <v>0</v>
      </c>
      <c r="L34" s="83">
        <v>0</v>
      </c>
      <c r="M34" s="83">
        <v>0</v>
      </c>
      <c r="N34" s="83">
        <v>18.204999999999998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24.795000000000002</v>
      </c>
      <c r="AF34" s="83">
        <v>0</v>
      </c>
      <c r="AG34" s="83">
        <v>0</v>
      </c>
      <c r="AH34" s="83">
        <v>0</v>
      </c>
      <c r="AI34" s="83">
        <v>24.795000000000002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18.204999999999998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-18.204999999999998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24.795000000000002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-24.795000000000002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182.04999999999998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182.04999999999998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247.95000000000002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247.95000000000002</v>
      </c>
      <c r="DF34" s="82">
        <f t="shared" si="31"/>
        <v>43</v>
      </c>
      <c r="DG34" s="82">
        <f t="shared" si="32"/>
        <v>-18.204999999999998</v>
      </c>
      <c r="DH34" s="82">
        <f t="shared" si="33"/>
        <v>0</v>
      </c>
      <c r="DI34" s="82">
        <f t="shared" si="34"/>
        <v>0</v>
      </c>
      <c r="DJ34" s="82">
        <f t="shared" si="35"/>
        <v>-24.795000000000002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156</v>
      </c>
      <c r="N42" s="83">
        <v>156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-156</v>
      </c>
      <c r="AG42" s="83">
        <v>0</v>
      </c>
      <c r="AH42" s="83">
        <v>0</v>
      </c>
      <c r="AI42" s="83">
        <v>-156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156</v>
      </c>
      <c r="AY42" s="84">
        <f t="shared" si="14"/>
        <v>-156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1560</v>
      </c>
      <c r="CI42" s="81">
        <f t="shared" si="24"/>
        <v>1560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-156</v>
      </c>
      <c r="DH42" s="82">
        <f t="shared" si="33"/>
        <v>0</v>
      </c>
      <c r="DI42" s="82">
        <f t="shared" si="34"/>
        <v>0</v>
      </c>
      <c r="DJ42" s="82">
        <f t="shared" si="35"/>
        <v>156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170</v>
      </c>
      <c r="N43" s="83">
        <v>170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-170</v>
      </c>
      <c r="AG43" s="83">
        <v>0</v>
      </c>
      <c r="AH43" s="83">
        <v>0</v>
      </c>
      <c r="AI43" s="83">
        <v>-170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170</v>
      </c>
      <c r="AY43" s="84">
        <f t="shared" si="14"/>
        <v>-170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1700</v>
      </c>
      <c r="CI43" s="81">
        <f t="shared" si="24"/>
        <v>1700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-170</v>
      </c>
      <c r="DH43" s="82">
        <f t="shared" si="33"/>
        <v>0</v>
      </c>
      <c r="DI43" s="82">
        <f t="shared" si="34"/>
        <v>0</v>
      </c>
      <c r="DJ43" s="82">
        <f t="shared" si="35"/>
        <v>170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179</v>
      </c>
      <c r="N44" s="83">
        <v>179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-179</v>
      </c>
      <c r="AG44" s="83">
        <v>0</v>
      </c>
      <c r="AH44" s="83">
        <v>0</v>
      </c>
      <c r="AI44" s="83">
        <v>-179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179</v>
      </c>
      <c r="AY44" s="84">
        <f t="shared" si="14"/>
        <v>-179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1790</v>
      </c>
      <c r="CI44" s="81">
        <f t="shared" si="24"/>
        <v>1790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-179</v>
      </c>
      <c r="DH44" s="82">
        <f t="shared" si="33"/>
        <v>0</v>
      </c>
      <c r="DI44" s="82">
        <f t="shared" si="34"/>
        <v>0</v>
      </c>
      <c r="DJ44" s="82">
        <f t="shared" si="35"/>
        <v>179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169</v>
      </c>
      <c r="N45" s="83">
        <v>169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-169</v>
      </c>
      <c r="AG45" s="83">
        <v>0</v>
      </c>
      <c r="AH45" s="83">
        <v>0</v>
      </c>
      <c r="AI45" s="83">
        <v>-169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169</v>
      </c>
      <c r="AY45" s="84">
        <f t="shared" si="14"/>
        <v>-169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1690</v>
      </c>
      <c r="CI45" s="81">
        <f t="shared" si="24"/>
        <v>1690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-169</v>
      </c>
      <c r="DH45" s="82">
        <f t="shared" si="33"/>
        <v>0</v>
      </c>
      <c r="DI45" s="82">
        <f t="shared" si="34"/>
        <v>0</v>
      </c>
      <c r="DJ45" s="82">
        <f t="shared" si="35"/>
        <v>169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191</v>
      </c>
      <c r="N46" s="83">
        <v>191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-191</v>
      </c>
      <c r="AG46" s="83">
        <v>0</v>
      </c>
      <c r="AH46" s="83">
        <v>0</v>
      </c>
      <c r="AI46" s="83">
        <v>-191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191</v>
      </c>
      <c r="AY46" s="84">
        <f t="shared" si="14"/>
        <v>-191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1910</v>
      </c>
      <c r="CI46" s="81">
        <f t="shared" si="24"/>
        <v>1910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-191</v>
      </c>
      <c r="DH46" s="82">
        <f t="shared" si="33"/>
        <v>0</v>
      </c>
      <c r="DI46" s="82">
        <f t="shared" si="34"/>
        <v>0</v>
      </c>
      <c r="DJ46" s="82">
        <f t="shared" si="35"/>
        <v>191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187</v>
      </c>
      <c r="N47" s="83">
        <v>187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-187</v>
      </c>
      <c r="AG47" s="83">
        <v>0</v>
      </c>
      <c r="AH47" s="83">
        <v>0</v>
      </c>
      <c r="AI47" s="83">
        <v>-187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187</v>
      </c>
      <c r="AY47" s="84">
        <f t="shared" si="14"/>
        <v>-187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1870</v>
      </c>
      <c r="CI47" s="81">
        <f t="shared" si="24"/>
        <v>1870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-187</v>
      </c>
      <c r="DH47" s="82">
        <f t="shared" si="33"/>
        <v>0</v>
      </c>
      <c r="DI47" s="82">
        <f t="shared" si="34"/>
        <v>0</v>
      </c>
      <c r="DJ47" s="82">
        <f t="shared" si="35"/>
        <v>187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177</v>
      </c>
      <c r="N48" s="83">
        <v>177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-177</v>
      </c>
      <c r="AG48" s="83">
        <v>0</v>
      </c>
      <c r="AH48" s="83">
        <v>0</v>
      </c>
      <c r="AI48" s="83">
        <v>-177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177</v>
      </c>
      <c r="AY48" s="84">
        <f t="shared" si="14"/>
        <v>-177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1770</v>
      </c>
      <c r="CI48" s="81">
        <f t="shared" si="24"/>
        <v>1770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-177</v>
      </c>
      <c r="DH48" s="82">
        <f t="shared" si="33"/>
        <v>0</v>
      </c>
      <c r="DI48" s="82">
        <f t="shared" si="34"/>
        <v>0</v>
      </c>
      <c r="DJ48" s="82">
        <f t="shared" si="35"/>
        <v>177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177</v>
      </c>
      <c r="N49" s="83">
        <v>177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-177</v>
      </c>
      <c r="AG49" s="83">
        <v>0</v>
      </c>
      <c r="AH49" s="83">
        <v>0</v>
      </c>
      <c r="AI49" s="83">
        <v>-177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177</v>
      </c>
      <c r="AY49" s="84">
        <f t="shared" si="14"/>
        <v>-177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1770</v>
      </c>
      <c r="CI49" s="81">
        <f t="shared" si="24"/>
        <v>1770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-177</v>
      </c>
      <c r="DH49" s="82">
        <f t="shared" si="33"/>
        <v>0</v>
      </c>
      <c r="DI49" s="82">
        <f t="shared" si="34"/>
        <v>0</v>
      </c>
      <c r="DJ49" s="82">
        <f t="shared" si="35"/>
        <v>177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177</v>
      </c>
      <c r="N50" s="83">
        <v>177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-177</v>
      </c>
      <c r="AG50" s="83">
        <v>0</v>
      </c>
      <c r="AH50" s="83">
        <v>0</v>
      </c>
      <c r="AI50" s="83">
        <v>-177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177</v>
      </c>
      <c r="AY50" s="84">
        <f t="shared" si="14"/>
        <v>-177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1770</v>
      </c>
      <c r="CI50" s="81">
        <f t="shared" si="24"/>
        <v>1770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-177</v>
      </c>
      <c r="DH50" s="82">
        <f t="shared" si="33"/>
        <v>0</v>
      </c>
      <c r="DI50" s="82">
        <f t="shared" si="34"/>
        <v>0</v>
      </c>
      <c r="DJ50" s="82">
        <f t="shared" si="35"/>
        <v>177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154</v>
      </c>
      <c r="N51" s="83">
        <v>154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-154</v>
      </c>
      <c r="AG51" s="83">
        <v>0</v>
      </c>
      <c r="AH51" s="83">
        <v>0</v>
      </c>
      <c r="AI51" s="83">
        <v>-154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154</v>
      </c>
      <c r="AY51" s="84">
        <f t="shared" si="14"/>
        <v>-154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1540</v>
      </c>
      <c r="CI51" s="81">
        <f t="shared" si="24"/>
        <v>1540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-154</v>
      </c>
      <c r="DH51" s="82">
        <f t="shared" si="33"/>
        <v>0</v>
      </c>
      <c r="DI51" s="82">
        <f t="shared" si="34"/>
        <v>0</v>
      </c>
      <c r="DJ51" s="82">
        <f t="shared" si="35"/>
        <v>154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149</v>
      </c>
      <c r="N52" s="83">
        <v>149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-149</v>
      </c>
      <c r="AG52" s="83">
        <v>0</v>
      </c>
      <c r="AH52" s="83">
        <v>0</v>
      </c>
      <c r="AI52" s="83">
        <v>-149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149</v>
      </c>
      <c r="AY52" s="84">
        <f t="shared" si="14"/>
        <v>-149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1490</v>
      </c>
      <c r="CI52" s="81">
        <f t="shared" si="24"/>
        <v>1490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-149</v>
      </c>
      <c r="DH52" s="82">
        <f t="shared" si="33"/>
        <v>0</v>
      </c>
      <c r="DI52" s="82">
        <f t="shared" si="34"/>
        <v>0</v>
      </c>
      <c r="DJ52" s="82">
        <f t="shared" si="35"/>
        <v>149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164</v>
      </c>
      <c r="N53" s="83">
        <v>164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-164</v>
      </c>
      <c r="AG53" s="83">
        <v>0</v>
      </c>
      <c r="AH53" s="83">
        <v>0</v>
      </c>
      <c r="AI53" s="83">
        <v>-164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164</v>
      </c>
      <c r="AY53" s="84">
        <f t="shared" si="14"/>
        <v>-164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1640</v>
      </c>
      <c r="CI53" s="81">
        <f t="shared" si="24"/>
        <v>1640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-164</v>
      </c>
      <c r="DH53" s="82">
        <f t="shared" si="33"/>
        <v>0</v>
      </c>
      <c r="DI53" s="82">
        <f t="shared" si="34"/>
        <v>0</v>
      </c>
      <c r="DJ53" s="82">
        <f t="shared" si="35"/>
        <v>164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169</v>
      </c>
      <c r="N54" s="83">
        <v>169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-169</v>
      </c>
      <c r="AG54" s="83">
        <v>0</v>
      </c>
      <c r="AH54" s="83">
        <v>0</v>
      </c>
      <c r="AI54" s="83">
        <v>-169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169</v>
      </c>
      <c r="AY54" s="84">
        <f t="shared" si="14"/>
        <v>-169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1690</v>
      </c>
      <c r="CI54" s="81">
        <f t="shared" si="24"/>
        <v>1690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-169</v>
      </c>
      <c r="DH54" s="82">
        <f t="shared" si="33"/>
        <v>0</v>
      </c>
      <c r="DI54" s="82">
        <f t="shared" si="34"/>
        <v>0</v>
      </c>
      <c r="DJ54" s="82">
        <f t="shared" si="35"/>
        <v>169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80</v>
      </c>
      <c r="N55" s="83">
        <v>80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-80</v>
      </c>
      <c r="AG55" s="83">
        <v>0</v>
      </c>
      <c r="AH55" s="83">
        <v>0</v>
      </c>
      <c r="AI55" s="83">
        <v>-80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80</v>
      </c>
      <c r="AY55" s="84">
        <f t="shared" si="14"/>
        <v>-80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800</v>
      </c>
      <c r="CI55" s="81">
        <f t="shared" si="24"/>
        <v>800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-80</v>
      </c>
      <c r="DH55" s="82">
        <f t="shared" si="33"/>
        <v>0</v>
      </c>
      <c r="DI55" s="82">
        <f t="shared" si="34"/>
        <v>0</v>
      </c>
      <c r="DJ55" s="82">
        <f t="shared" si="35"/>
        <v>80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58</v>
      </c>
      <c r="N56" s="83">
        <v>58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-58</v>
      </c>
      <c r="AG56" s="83">
        <v>0</v>
      </c>
      <c r="AH56" s="83">
        <v>0</v>
      </c>
      <c r="AI56" s="83">
        <v>-58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58</v>
      </c>
      <c r="AY56" s="84">
        <f t="shared" si="14"/>
        <v>-58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580</v>
      </c>
      <c r="CI56" s="81">
        <f t="shared" si="24"/>
        <v>580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-58</v>
      </c>
      <c r="DH56" s="82">
        <f t="shared" si="33"/>
        <v>0</v>
      </c>
      <c r="DI56" s="82">
        <f t="shared" si="34"/>
        <v>0</v>
      </c>
      <c r="DJ56" s="82">
        <f t="shared" si="35"/>
        <v>58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99</v>
      </c>
      <c r="N57" s="83">
        <v>99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-99</v>
      </c>
      <c r="AG57" s="83">
        <v>0</v>
      </c>
      <c r="AH57" s="83">
        <v>0</v>
      </c>
      <c r="AI57" s="83">
        <v>-99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99</v>
      </c>
      <c r="AY57" s="84">
        <f t="shared" si="14"/>
        <v>-99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990</v>
      </c>
      <c r="CI57" s="81">
        <f t="shared" si="24"/>
        <v>990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-99</v>
      </c>
      <c r="DH57" s="82">
        <f t="shared" si="33"/>
        <v>0</v>
      </c>
      <c r="DI57" s="82">
        <f t="shared" si="34"/>
        <v>0</v>
      </c>
      <c r="DJ57" s="82">
        <f t="shared" si="35"/>
        <v>99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122</v>
      </c>
      <c r="N58" s="83">
        <v>122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-122</v>
      </c>
      <c r="AG58" s="83">
        <v>0</v>
      </c>
      <c r="AH58" s="83">
        <v>0</v>
      </c>
      <c r="AI58" s="83">
        <v>-122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122</v>
      </c>
      <c r="AY58" s="84">
        <f t="shared" si="14"/>
        <v>-122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1220</v>
      </c>
      <c r="CI58" s="81">
        <f t="shared" si="24"/>
        <v>1220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-122</v>
      </c>
      <c r="DH58" s="82">
        <f t="shared" si="33"/>
        <v>0</v>
      </c>
      <c r="DI58" s="82">
        <f t="shared" si="34"/>
        <v>0</v>
      </c>
      <c r="DJ58" s="82">
        <f t="shared" si="35"/>
        <v>122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143</v>
      </c>
      <c r="N59" s="83">
        <v>143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-143</v>
      </c>
      <c r="AG59" s="83">
        <v>0</v>
      </c>
      <c r="AH59" s="83">
        <v>0</v>
      </c>
      <c r="AI59" s="83">
        <v>-143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143</v>
      </c>
      <c r="AY59" s="84">
        <f t="shared" si="14"/>
        <v>-143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1430</v>
      </c>
      <c r="CI59" s="81">
        <f t="shared" si="24"/>
        <v>1430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-143</v>
      </c>
      <c r="DH59" s="82">
        <f t="shared" si="33"/>
        <v>0</v>
      </c>
      <c r="DI59" s="82">
        <f t="shared" si="34"/>
        <v>0</v>
      </c>
      <c r="DJ59" s="82">
        <f t="shared" si="35"/>
        <v>143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154</v>
      </c>
      <c r="N60" s="83">
        <v>154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-154</v>
      </c>
      <c r="AG60" s="83">
        <v>0</v>
      </c>
      <c r="AH60" s="83">
        <v>0</v>
      </c>
      <c r="AI60" s="83">
        <v>-154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154</v>
      </c>
      <c r="AY60" s="84">
        <f t="shared" si="14"/>
        <v>-154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1540</v>
      </c>
      <c r="CI60" s="81">
        <f t="shared" si="24"/>
        <v>1540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-154</v>
      </c>
      <c r="DH60" s="82">
        <f t="shared" si="33"/>
        <v>0</v>
      </c>
      <c r="DI60" s="82">
        <f t="shared" si="34"/>
        <v>0</v>
      </c>
      <c r="DJ60" s="82">
        <f t="shared" si="35"/>
        <v>154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152</v>
      </c>
      <c r="N61" s="83">
        <v>152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-152</v>
      </c>
      <c r="AG61" s="83">
        <v>0</v>
      </c>
      <c r="AH61" s="83">
        <v>0</v>
      </c>
      <c r="AI61" s="83">
        <v>-152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152</v>
      </c>
      <c r="AY61" s="84">
        <f t="shared" si="14"/>
        <v>-152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1520</v>
      </c>
      <c r="CI61" s="81">
        <f t="shared" si="24"/>
        <v>1520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-152</v>
      </c>
      <c r="DH61" s="82">
        <f t="shared" si="33"/>
        <v>0</v>
      </c>
      <c r="DI61" s="82">
        <f t="shared" si="34"/>
        <v>0</v>
      </c>
      <c r="DJ61" s="82">
        <f t="shared" si="35"/>
        <v>152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153</v>
      </c>
      <c r="N62" s="83">
        <v>153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-153</v>
      </c>
      <c r="AG62" s="83">
        <v>0</v>
      </c>
      <c r="AH62" s="83">
        <v>0</v>
      </c>
      <c r="AI62" s="83">
        <v>-153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153</v>
      </c>
      <c r="AY62" s="84">
        <f t="shared" si="14"/>
        <v>-153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1530</v>
      </c>
      <c r="CI62" s="81">
        <f t="shared" si="24"/>
        <v>1530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-153</v>
      </c>
      <c r="DH62" s="82">
        <f t="shared" si="33"/>
        <v>0</v>
      </c>
      <c r="DI62" s="82">
        <f t="shared" si="34"/>
        <v>0</v>
      </c>
      <c r="DJ62" s="82">
        <f t="shared" si="35"/>
        <v>153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61</v>
      </c>
      <c r="N63" s="83">
        <v>61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-61</v>
      </c>
      <c r="AG63" s="83">
        <v>0</v>
      </c>
      <c r="AH63" s="83">
        <v>0</v>
      </c>
      <c r="AI63" s="83">
        <v>-61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61</v>
      </c>
      <c r="AY63" s="84">
        <f t="shared" si="14"/>
        <v>-61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610</v>
      </c>
      <c r="CI63" s="81">
        <f t="shared" si="24"/>
        <v>610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-61</v>
      </c>
      <c r="DH63" s="82">
        <f t="shared" si="33"/>
        <v>0</v>
      </c>
      <c r="DI63" s="82">
        <f t="shared" si="34"/>
        <v>0</v>
      </c>
      <c r="DJ63" s="82">
        <f t="shared" si="35"/>
        <v>61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-12</v>
      </c>
      <c r="D64" s="83">
        <v>0</v>
      </c>
      <c r="E64" s="83">
        <v>0</v>
      </c>
      <c r="F64" s="83">
        <v>0</v>
      </c>
      <c r="G64" s="83">
        <v>-12</v>
      </c>
      <c r="H64" s="77"/>
      <c r="I64" s="32">
        <v>62</v>
      </c>
      <c r="J64" s="83">
        <v>12</v>
      </c>
      <c r="K64" s="83">
        <v>0</v>
      </c>
      <c r="L64" s="83">
        <v>0</v>
      </c>
      <c r="M64" s="83">
        <v>76</v>
      </c>
      <c r="N64" s="83">
        <v>88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-76</v>
      </c>
      <c r="AG64" s="83">
        <v>0</v>
      </c>
      <c r="AH64" s="83">
        <v>0</v>
      </c>
      <c r="AI64" s="83">
        <v>-76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12</v>
      </c>
      <c r="AV64" s="84">
        <f t="shared" si="13"/>
        <v>0</v>
      </c>
      <c r="AW64" s="84">
        <f t="shared" si="13"/>
        <v>0</v>
      </c>
      <c r="AX64" s="84">
        <f t="shared" si="13"/>
        <v>76</v>
      </c>
      <c r="AY64" s="84">
        <f t="shared" si="14"/>
        <v>-88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120</v>
      </c>
      <c r="CF64" s="81">
        <f t="shared" si="5"/>
        <v>0</v>
      </c>
      <c r="CG64" s="81">
        <f t="shared" si="5"/>
        <v>0</v>
      </c>
      <c r="CH64" s="81">
        <f t="shared" si="5"/>
        <v>760</v>
      </c>
      <c r="CI64" s="81">
        <f t="shared" si="24"/>
        <v>880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12</v>
      </c>
      <c r="DG64" s="82">
        <f t="shared" si="32"/>
        <v>-88</v>
      </c>
      <c r="DH64" s="82">
        <f t="shared" si="33"/>
        <v>0</v>
      </c>
      <c r="DI64" s="82">
        <f t="shared" si="34"/>
        <v>0</v>
      </c>
      <c r="DJ64" s="82">
        <f t="shared" si="35"/>
        <v>76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-46</v>
      </c>
      <c r="D65" s="83">
        <v>0</v>
      </c>
      <c r="E65" s="83">
        <v>0</v>
      </c>
      <c r="F65" s="83">
        <v>0</v>
      </c>
      <c r="G65" s="83">
        <v>-46</v>
      </c>
      <c r="H65" s="77"/>
      <c r="I65" s="32">
        <v>63</v>
      </c>
      <c r="J65" s="83">
        <v>46</v>
      </c>
      <c r="K65" s="83">
        <v>0</v>
      </c>
      <c r="L65" s="83">
        <v>0</v>
      </c>
      <c r="M65" s="83">
        <v>76</v>
      </c>
      <c r="N65" s="83">
        <v>122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-76</v>
      </c>
      <c r="AG65" s="83">
        <v>0</v>
      </c>
      <c r="AH65" s="83">
        <v>0</v>
      </c>
      <c r="AI65" s="83">
        <v>-76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46</v>
      </c>
      <c r="AV65" s="84">
        <f t="shared" si="13"/>
        <v>0</v>
      </c>
      <c r="AW65" s="84">
        <f t="shared" si="13"/>
        <v>0</v>
      </c>
      <c r="AX65" s="84">
        <f t="shared" si="13"/>
        <v>76</v>
      </c>
      <c r="AY65" s="84">
        <f t="shared" si="14"/>
        <v>-122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460</v>
      </c>
      <c r="CF65" s="81">
        <f t="shared" si="5"/>
        <v>0</v>
      </c>
      <c r="CG65" s="81">
        <f t="shared" si="5"/>
        <v>0</v>
      </c>
      <c r="CH65" s="81">
        <f t="shared" si="5"/>
        <v>760</v>
      </c>
      <c r="CI65" s="81">
        <f t="shared" si="24"/>
        <v>1220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46</v>
      </c>
      <c r="DG65" s="82">
        <f t="shared" si="32"/>
        <v>-122</v>
      </c>
      <c r="DH65" s="82">
        <f t="shared" si="33"/>
        <v>0</v>
      </c>
      <c r="DI65" s="82">
        <f t="shared" si="34"/>
        <v>0</v>
      </c>
      <c r="DJ65" s="82">
        <f t="shared" si="35"/>
        <v>76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-60.741</v>
      </c>
      <c r="D66" s="83">
        <v>0</v>
      </c>
      <c r="E66" s="83">
        <v>0</v>
      </c>
      <c r="F66" s="83">
        <v>0</v>
      </c>
      <c r="G66" s="83">
        <v>-60.741</v>
      </c>
      <c r="H66" s="77"/>
      <c r="I66" s="32">
        <v>64</v>
      </c>
      <c r="J66" s="83">
        <v>60.741</v>
      </c>
      <c r="K66" s="83">
        <v>0</v>
      </c>
      <c r="L66" s="83">
        <v>0</v>
      </c>
      <c r="M66" s="83">
        <v>51.259</v>
      </c>
      <c r="N66" s="83">
        <v>112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-51.259</v>
      </c>
      <c r="AG66" s="83">
        <v>0</v>
      </c>
      <c r="AH66" s="83">
        <v>0</v>
      </c>
      <c r="AI66" s="83">
        <v>-51.259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60.741</v>
      </c>
      <c r="AV66" s="84">
        <f t="shared" si="13"/>
        <v>0</v>
      </c>
      <c r="AW66" s="84">
        <f t="shared" si="13"/>
        <v>0</v>
      </c>
      <c r="AX66" s="84">
        <f t="shared" si="13"/>
        <v>51.259</v>
      </c>
      <c r="AY66" s="84">
        <f t="shared" si="14"/>
        <v>-112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607.41</v>
      </c>
      <c r="CF66" s="81">
        <f t="shared" si="5"/>
        <v>0</v>
      </c>
      <c r="CG66" s="81">
        <f t="shared" si="5"/>
        <v>0</v>
      </c>
      <c r="CH66" s="81">
        <f t="shared" si="5"/>
        <v>512.59</v>
      </c>
      <c r="CI66" s="81">
        <f t="shared" si="24"/>
        <v>1120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60.741</v>
      </c>
      <c r="DG66" s="82">
        <f t="shared" si="32"/>
        <v>-112</v>
      </c>
      <c r="DH66" s="82">
        <f t="shared" si="33"/>
        <v>0</v>
      </c>
      <c r="DI66" s="82">
        <f t="shared" si="34"/>
        <v>0</v>
      </c>
      <c r="DJ66" s="82">
        <f t="shared" si="35"/>
        <v>51.259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-49.893999999999998</v>
      </c>
      <c r="D67" s="83">
        <v>0</v>
      </c>
      <c r="E67" s="83">
        <v>0</v>
      </c>
      <c r="F67" s="83">
        <v>0</v>
      </c>
      <c r="G67" s="83">
        <v>-49.893999999999998</v>
      </c>
      <c r="H67" s="77"/>
      <c r="I67" s="32">
        <v>65</v>
      </c>
      <c r="J67" s="83">
        <v>49.893999999999998</v>
      </c>
      <c r="K67" s="83">
        <v>0</v>
      </c>
      <c r="L67" s="83">
        <v>0</v>
      </c>
      <c r="M67" s="83">
        <v>42.106000000000002</v>
      </c>
      <c r="N67" s="83">
        <v>92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-42.106000000000002</v>
      </c>
      <c r="AG67" s="83">
        <v>0</v>
      </c>
      <c r="AH67" s="83">
        <v>0</v>
      </c>
      <c r="AI67" s="83">
        <v>-42.106000000000002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49.893999999999998</v>
      </c>
      <c r="AV67" s="84">
        <f t="shared" si="13"/>
        <v>0</v>
      </c>
      <c r="AW67" s="84">
        <f t="shared" si="13"/>
        <v>0</v>
      </c>
      <c r="AX67" s="84">
        <f t="shared" si="13"/>
        <v>42.106000000000002</v>
      </c>
      <c r="AY67" s="84">
        <f t="shared" si="14"/>
        <v>-92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498.94</v>
      </c>
      <c r="CF67" s="81">
        <f t="shared" si="23"/>
        <v>0</v>
      </c>
      <c r="CG67" s="81">
        <f t="shared" si="23"/>
        <v>0</v>
      </c>
      <c r="CH67" s="81">
        <f t="shared" si="23"/>
        <v>421.06</v>
      </c>
      <c r="CI67" s="81">
        <f t="shared" si="24"/>
        <v>920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49.893999999999998</v>
      </c>
      <c r="DG67" s="82">
        <f t="shared" si="32"/>
        <v>-92</v>
      </c>
      <c r="DH67" s="82">
        <f t="shared" si="33"/>
        <v>0</v>
      </c>
      <c r="DI67" s="82">
        <f t="shared" si="34"/>
        <v>0</v>
      </c>
      <c r="DJ67" s="82">
        <f t="shared" si="35"/>
        <v>42.106000000000002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-36.335999999999999</v>
      </c>
      <c r="D68" s="83">
        <v>0</v>
      </c>
      <c r="E68" s="83">
        <v>0</v>
      </c>
      <c r="F68" s="83">
        <v>0</v>
      </c>
      <c r="G68" s="83">
        <v>-36.335999999999999</v>
      </c>
      <c r="H68" s="77"/>
      <c r="I68" s="32">
        <v>66</v>
      </c>
      <c r="J68" s="83">
        <v>36.335999999999999</v>
      </c>
      <c r="K68" s="83">
        <v>0</v>
      </c>
      <c r="L68" s="83">
        <v>0</v>
      </c>
      <c r="M68" s="83">
        <v>30.664000000000001</v>
      </c>
      <c r="N68" s="83">
        <v>67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-30.664000000000001</v>
      </c>
      <c r="AG68" s="83">
        <v>0</v>
      </c>
      <c r="AH68" s="83">
        <v>0</v>
      </c>
      <c r="AI68" s="83">
        <v>-30.664000000000001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36.335999999999999</v>
      </c>
      <c r="AV68" s="84">
        <f t="shared" si="41"/>
        <v>0</v>
      </c>
      <c r="AW68" s="84">
        <f t="shared" si="41"/>
        <v>0</v>
      </c>
      <c r="AX68" s="84">
        <f t="shared" si="41"/>
        <v>30.664000000000001</v>
      </c>
      <c r="AY68" s="84">
        <f t="shared" ref="AY68:AY98" si="42">-SUM(AU68:AX68)</f>
        <v>-67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363.36</v>
      </c>
      <c r="CF68" s="81">
        <f t="shared" si="51"/>
        <v>0</v>
      </c>
      <c r="CG68" s="81">
        <f t="shared" si="51"/>
        <v>0</v>
      </c>
      <c r="CH68" s="81">
        <f t="shared" si="51"/>
        <v>306.64</v>
      </c>
      <c r="CI68" s="81">
        <f t="shared" ref="CI68:CI98" si="52">SUM(CE68:CH68)</f>
        <v>670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36.335999999999999</v>
      </c>
      <c r="DG68" s="82">
        <f t="shared" ref="DG68:DG99" si="60">AY68+AN68+BC68+BJ68+BQ68</f>
        <v>-67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30.664000000000001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-23.861999999999998</v>
      </c>
      <c r="D69" s="83">
        <v>0</v>
      </c>
      <c r="E69" s="83">
        <v>0</v>
      </c>
      <c r="F69" s="83">
        <v>0</v>
      </c>
      <c r="G69" s="83">
        <v>-23.861999999999998</v>
      </c>
      <c r="H69" s="77"/>
      <c r="I69" s="32">
        <v>67</v>
      </c>
      <c r="J69" s="83">
        <v>23.861999999999998</v>
      </c>
      <c r="K69" s="83">
        <v>0</v>
      </c>
      <c r="L69" s="83">
        <v>0</v>
      </c>
      <c r="M69" s="83">
        <v>20.138000000000002</v>
      </c>
      <c r="N69" s="83">
        <v>44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-20.138000000000002</v>
      </c>
      <c r="AG69" s="83">
        <v>0</v>
      </c>
      <c r="AH69" s="83">
        <v>0</v>
      </c>
      <c r="AI69" s="83">
        <v>-20.138000000000002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23.861999999999998</v>
      </c>
      <c r="AV69" s="84">
        <f t="shared" si="41"/>
        <v>0</v>
      </c>
      <c r="AW69" s="84">
        <f t="shared" si="41"/>
        <v>0</v>
      </c>
      <c r="AX69" s="84">
        <f t="shared" si="41"/>
        <v>20.138000000000002</v>
      </c>
      <c r="AY69" s="84">
        <f t="shared" si="42"/>
        <v>-44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238.61999999999998</v>
      </c>
      <c r="CF69" s="81">
        <f t="shared" si="51"/>
        <v>0</v>
      </c>
      <c r="CG69" s="81">
        <f t="shared" si="51"/>
        <v>0</v>
      </c>
      <c r="CH69" s="81">
        <f t="shared" si="51"/>
        <v>201.38000000000002</v>
      </c>
      <c r="CI69" s="81">
        <f t="shared" si="52"/>
        <v>440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23.861999999999998</v>
      </c>
      <c r="DG69" s="82">
        <f t="shared" si="60"/>
        <v>-44</v>
      </c>
      <c r="DH69" s="82">
        <f t="shared" si="61"/>
        <v>0</v>
      </c>
      <c r="DI69" s="82">
        <f t="shared" si="62"/>
        <v>0</v>
      </c>
      <c r="DJ69" s="82">
        <f t="shared" si="63"/>
        <v>20.138000000000002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-27.116</v>
      </c>
      <c r="D70" s="83">
        <v>0</v>
      </c>
      <c r="E70" s="83">
        <v>0</v>
      </c>
      <c r="F70" s="83">
        <v>0</v>
      </c>
      <c r="G70" s="83">
        <v>-27.116</v>
      </c>
      <c r="H70" s="77"/>
      <c r="I70" s="32">
        <v>68</v>
      </c>
      <c r="J70" s="83">
        <v>27.116</v>
      </c>
      <c r="K70" s="83">
        <v>0</v>
      </c>
      <c r="L70" s="83">
        <v>0</v>
      </c>
      <c r="M70" s="83">
        <v>22.884</v>
      </c>
      <c r="N70" s="83">
        <v>50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-22.884</v>
      </c>
      <c r="AG70" s="83">
        <v>0</v>
      </c>
      <c r="AH70" s="83">
        <v>0</v>
      </c>
      <c r="AI70" s="83">
        <v>-22.884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27.116</v>
      </c>
      <c r="AV70" s="84">
        <f t="shared" si="41"/>
        <v>0</v>
      </c>
      <c r="AW70" s="84">
        <f t="shared" si="41"/>
        <v>0</v>
      </c>
      <c r="AX70" s="84">
        <f t="shared" si="41"/>
        <v>22.884</v>
      </c>
      <c r="AY70" s="84">
        <f t="shared" si="42"/>
        <v>-50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271.15999999999997</v>
      </c>
      <c r="CF70" s="81">
        <f t="shared" si="51"/>
        <v>0</v>
      </c>
      <c r="CG70" s="81">
        <f t="shared" si="51"/>
        <v>0</v>
      </c>
      <c r="CH70" s="81">
        <f t="shared" si="51"/>
        <v>228.84</v>
      </c>
      <c r="CI70" s="81">
        <f t="shared" si="52"/>
        <v>500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27.116</v>
      </c>
      <c r="DG70" s="82">
        <f t="shared" si="60"/>
        <v>-50</v>
      </c>
      <c r="DH70" s="82">
        <f t="shared" si="61"/>
        <v>0</v>
      </c>
      <c r="DI70" s="82">
        <f t="shared" si="62"/>
        <v>0</v>
      </c>
      <c r="DJ70" s="82">
        <f t="shared" si="63"/>
        <v>22.884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-49</v>
      </c>
      <c r="D71" s="83">
        <v>0</v>
      </c>
      <c r="E71" s="83">
        <v>0</v>
      </c>
      <c r="F71" s="83">
        <v>-73</v>
      </c>
      <c r="G71" s="83">
        <v>-122</v>
      </c>
      <c r="H71" s="77"/>
      <c r="I71" s="32">
        <v>69</v>
      </c>
      <c r="J71" s="83">
        <v>49</v>
      </c>
      <c r="K71" s="83">
        <v>0</v>
      </c>
      <c r="L71" s="83">
        <v>0</v>
      </c>
      <c r="M71" s="83">
        <v>0</v>
      </c>
      <c r="N71" s="83">
        <v>49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73</v>
      </c>
      <c r="AF71" s="83">
        <v>0</v>
      </c>
      <c r="AG71" s="83">
        <v>0</v>
      </c>
      <c r="AH71" s="83">
        <v>0</v>
      </c>
      <c r="AI71" s="83">
        <v>73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49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-49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73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-73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490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490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730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730</v>
      </c>
      <c r="DF71" s="82">
        <f t="shared" si="59"/>
        <v>122</v>
      </c>
      <c r="DG71" s="82">
        <f t="shared" si="60"/>
        <v>-49</v>
      </c>
      <c r="DH71" s="82">
        <f t="shared" si="61"/>
        <v>0</v>
      </c>
      <c r="DI71" s="82">
        <f t="shared" si="62"/>
        <v>0</v>
      </c>
      <c r="DJ71" s="82">
        <f t="shared" si="63"/>
        <v>-73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-60</v>
      </c>
      <c r="D72" s="83">
        <v>0</v>
      </c>
      <c r="E72" s="83">
        <v>0</v>
      </c>
      <c r="F72" s="83">
        <v>-66</v>
      </c>
      <c r="G72" s="83">
        <v>-126</v>
      </c>
      <c r="H72" s="77"/>
      <c r="I72" s="32">
        <v>70</v>
      </c>
      <c r="J72" s="83">
        <v>60</v>
      </c>
      <c r="K72" s="83">
        <v>0</v>
      </c>
      <c r="L72" s="83">
        <v>0</v>
      </c>
      <c r="M72" s="83">
        <v>0</v>
      </c>
      <c r="N72" s="83">
        <v>60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66</v>
      </c>
      <c r="AF72" s="83">
        <v>0</v>
      </c>
      <c r="AG72" s="83">
        <v>0</v>
      </c>
      <c r="AH72" s="83">
        <v>0</v>
      </c>
      <c r="AI72" s="83">
        <v>66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60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-60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66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-66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600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600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660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660</v>
      </c>
      <c r="DF72" s="82">
        <f t="shared" si="59"/>
        <v>126</v>
      </c>
      <c r="DG72" s="82">
        <f t="shared" si="60"/>
        <v>-60</v>
      </c>
      <c r="DH72" s="82">
        <f t="shared" si="61"/>
        <v>0</v>
      </c>
      <c r="DI72" s="82">
        <f t="shared" si="62"/>
        <v>0</v>
      </c>
      <c r="DJ72" s="82">
        <f t="shared" si="63"/>
        <v>-66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-35</v>
      </c>
      <c r="D73" s="83">
        <v>0</v>
      </c>
      <c r="E73" s="83">
        <v>0</v>
      </c>
      <c r="F73" s="83">
        <v>-64</v>
      </c>
      <c r="G73" s="83">
        <v>-99</v>
      </c>
      <c r="H73" s="77"/>
      <c r="I73" s="32">
        <v>71</v>
      </c>
      <c r="J73" s="83">
        <v>35</v>
      </c>
      <c r="K73" s="83">
        <v>0</v>
      </c>
      <c r="L73" s="83">
        <v>0</v>
      </c>
      <c r="M73" s="83">
        <v>0</v>
      </c>
      <c r="N73" s="83">
        <v>35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64</v>
      </c>
      <c r="AF73" s="83">
        <v>0</v>
      </c>
      <c r="AG73" s="83">
        <v>0</v>
      </c>
      <c r="AH73" s="83">
        <v>0</v>
      </c>
      <c r="AI73" s="83">
        <v>64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35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-35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64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-64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350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350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640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640</v>
      </c>
      <c r="DF73" s="82">
        <f t="shared" si="59"/>
        <v>99</v>
      </c>
      <c r="DG73" s="82">
        <f t="shared" si="60"/>
        <v>-35</v>
      </c>
      <c r="DH73" s="82">
        <f t="shared" si="61"/>
        <v>0</v>
      </c>
      <c r="DI73" s="82">
        <f t="shared" si="62"/>
        <v>0</v>
      </c>
      <c r="DJ73" s="82">
        <f t="shared" si="63"/>
        <v>-64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-35</v>
      </c>
      <c r="D74" s="83">
        <v>0</v>
      </c>
      <c r="E74" s="83">
        <v>0</v>
      </c>
      <c r="F74" s="83">
        <v>-64</v>
      </c>
      <c r="G74" s="83">
        <v>-99</v>
      </c>
      <c r="H74" s="77"/>
      <c r="I74" s="32">
        <v>72</v>
      </c>
      <c r="J74" s="83">
        <v>35</v>
      </c>
      <c r="K74" s="83">
        <v>0</v>
      </c>
      <c r="L74" s="83">
        <v>0</v>
      </c>
      <c r="M74" s="83">
        <v>0</v>
      </c>
      <c r="N74" s="83">
        <v>35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64</v>
      </c>
      <c r="AF74" s="83">
        <v>0</v>
      </c>
      <c r="AG74" s="83">
        <v>0</v>
      </c>
      <c r="AH74" s="83">
        <v>0</v>
      </c>
      <c r="AI74" s="83">
        <v>64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-35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64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-64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350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640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640</v>
      </c>
      <c r="DF74" s="82">
        <f t="shared" si="59"/>
        <v>99</v>
      </c>
      <c r="DG74" s="82">
        <f t="shared" si="60"/>
        <v>-35</v>
      </c>
      <c r="DH74" s="82">
        <f t="shared" si="61"/>
        <v>0</v>
      </c>
      <c r="DI74" s="82">
        <f t="shared" si="62"/>
        <v>0</v>
      </c>
      <c r="DJ74" s="82">
        <f t="shared" si="63"/>
        <v>-64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-32.723999999999997</v>
      </c>
      <c r="G75" s="83">
        <v>-32.723999999999997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-20.276</v>
      </c>
      <c r="N75" s="83">
        <v>-20.276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32.723999999999997</v>
      </c>
      <c r="AF75" s="83">
        <v>20.276</v>
      </c>
      <c r="AG75" s="83">
        <v>0</v>
      </c>
      <c r="AH75" s="83">
        <v>0</v>
      </c>
      <c r="AI75" s="83">
        <v>53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32.723999999999997</v>
      </c>
      <c r="BQ75" s="84">
        <f t="shared" si="47"/>
        <v>20.276</v>
      </c>
      <c r="BR75" s="84">
        <f t="shared" si="47"/>
        <v>0</v>
      </c>
      <c r="BS75" s="84">
        <f t="shared" si="47"/>
        <v>0</v>
      </c>
      <c r="BT75" s="84">
        <f t="shared" si="48"/>
        <v>-53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327.23999999999995</v>
      </c>
      <c r="DA75" s="81">
        <f t="shared" si="57"/>
        <v>202.76</v>
      </c>
      <c r="DB75" s="81">
        <f t="shared" si="57"/>
        <v>0</v>
      </c>
      <c r="DC75" s="81">
        <f t="shared" si="57"/>
        <v>0</v>
      </c>
      <c r="DD75" s="81">
        <f t="shared" si="58"/>
        <v>530</v>
      </c>
      <c r="DF75" s="82">
        <f t="shared" si="59"/>
        <v>32.723999999999997</v>
      </c>
      <c r="DG75" s="82">
        <f t="shared" si="60"/>
        <v>20.276</v>
      </c>
      <c r="DH75" s="82">
        <f t="shared" si="61"/>
        <v>0</v>
      </c>
      <c r="DI75" s="82">
        <f t="shared" si="62"/>
        <v>0</v>
      </c>
      <c r="DJ75" s="82">
        <f t="shared" si="63"/>
        <v>-53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-39.515999999999998</v>
      </c>
      <c r="G76" s="83">
        <v>-39.515999999999998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-24.484000000000002</v>
      </c>
      <c r="N76" s="83">
        <v>-24.484000000000002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39.515999999999998</v>
      </c>
      <c r="AF76" s="83">
        <v>24.484000000000002</v>
      </c>
      <c r="AG76" s="83">
        <v>0</v>
      </c>
      <c r="AH76" s="83">
        <v>0</v>
      </c>
      <c r="AI76" s="83">
        <v>64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39.515999999999998</v>
      </c>
      <c r="BQ76" s="84">
        <f t="shared" si="47"/>
        <v>24.484000000000002</v>
      </c>
      <c r="BR76" s="84">
        <f t="shared" si="47"/>
        <v>0</v>
      </c>
      <c r="BS76" s="84">
        <f t="shared" si="47"/>
        <v>0</v>
      </c>
      <c r="BT76" s="84">
        <f t="shared" si="48"/>
        <v>-64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395.15999999999997</v>
      </c>
      <c r="DA76" s="81">
        <f t="shared" si="57"/>
        <v>244.84000000000003</v>
      </c>
      <c r="DB76" s="81">
        <f t="shared" si="57"/>
        <v>0</v>
      </c>
      <c r="DC76" s="81">
        <f t="shared" si="57"/>
        <v>0</v>
      </c>
      <c r="DD76" s="81">
        <f t="shared" si="58"/>
        <v>640</v>
      </c>
      <c r="DF76" s="82">
        <f t="shared" si="59"/>
        <v>39.515999999999998</v>
      </c>
      <c r="DG76" s="82">
        <f t="shared" si="60"/>
        <v>24.484000000000002</v>
      </c>
      <c r="DH76" s="82">
        <f t="shared" si="61"/>
        <v>0</v>
      </c>
      <c r="DI76" s="82">
        <f t="shared" si="62"/>
        <v>0</v>
      </c>
      <c r="DJ76" s="82">
        <f t="shared" si="63"/>
        <v>-64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-44.456000000000003</v>
      </c>
      <c r="G77" s="83">
        <v>-44.456000000000003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-27.544</v>
      </c>
      <c r="N77" s="83">
        <v>-27.544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44.456000000000003</v>
      </c>
      <c r="AF77" s="83">
        <v>27.544</v>
      </c>
      <c r="AG77" s="83">
        <v>0</v>
      </c>
      <c r="AH77" s="83">
        <v>0</v>
      </c>
      <c r="AI77" s="83">
        <v>72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44.456000000000003</v>
      </c>
      <c r="BQ77" s="84">
        <f t="shared" si="47"/>
        <v>27.544</v>
      </c>
      <c r="BR77" s="84">
        <f t="shared" si="47"/>
        <v>0</v>
      </c>
      <c r="BS77" s="84">
        <f t="shared" si="47"/>
        <v>0</v>
      </c>
      <c r="BT77" s="84">
        <f t="shared" si="48"/>
        <v>-72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444.56000000000006</v>
      </c>
      <c r="DA77" s="81">
        <f t="shared" si="57"/>
        <v>275.44</v>
      </c>
      <c r="DB77" s="81">
        <f t="shared" si="57"/>
        <v>0</v>
      </c>
      <c r="DC77" s="81">
        <f t="shared" si="57"/>
        <v>0</v>
      </c>
      <c r="DD77" s="81">
        <f t="shared" si="58"/>
        <v>720</v>
      </c>
      <c r="DF77" s="82">
        <f t="shared" si="59"/>
        <v>44.456000000000003</v>
      </c>
      <c r="DG77" s="82">
        <f t="shared" si="60"/>
        <v>27.544</v>
      </c>
      <c r="DH77" s="82">
        <f t="shared" si="61"/>
        <v>0</v>
      </c>
      <c r="DI77" s="82">
        <f t="shared" si="62"/>
        <v>0</v>
      </c>
      <c r="DJ77" s="82">
        <f t="shared" si="63"/>
        <v>-72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-46.924999999999997</v>
      </c>
      <c r="G78" s="83">
        <v>-46.924999999999997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-29.074999999999999</v>
      </c>
      <c r="N78" s="83">
        <v>-29.074999999999999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46.924999999999997</v>
      </c>
      <c r="AF78" s="83">
        <v>29.074999999999999</v>
      </c>
      <c r="AG78" s="83">
        <v>0</v>
      </c>
      <c r="AH78" s="83">
        <v>0</v>
      </c>
      <c r="AI78" s="83">
        <v>76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46.924999999999997</v>
      </c>
      <c r="BQ78" s="84">
        <f t="shared" si="47"/>
        <v>29.074999999999999</v>
      </c>
      <c r="BR78" s="84">
        <f t="shared" si="47"/>
        <v>0</v>
      </c>
      <c r="BS78" s="84">
        <f t="shared" si="47"/>
        <v>0</v>
      </c>
      <c r="BT78" s="84">
        <f t="shared" si="48"/>
        <v>-76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469.25</v>
      </c>
      <c r="DA78" s="81">
        <f t="shared" si="57"/>
        <v>290.75</v>
      </c>
      <c r="DB78" s="81">
        <f t="shared" si="57"/>
        <v>0</v>
      </c>
      <c r="DC78" s="81">
        <f t="shared" si="57"/>
        <v>0</v>
      </c>
      <c r="DD78" s="81">
        <f t="shared" si="58"/>
        <v>760</v>
      </c>
      <c r="DF78" s="82">
        <f t="shared" si="59"/>
        <v>46.924999999999997</v>
      </c>
      <c r="DG78" s="82">
        <f t="shared" si="60"/>
        <v>29.074999999999999</v>
      </c>
      <c r="DH78" s="82">
        <f t="shared" si="61"/>
        <v>0</v>
      </c>
      <c r="DI78" s="82">
        <f t="shared" si="62"/>
        <v>0</v>
      </c>
      <c r="DJ78" s="82">
        <f t="shared" si="63"/>
        <v>-76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-91</v>
      </c>
      <c r="G79" s="83">
        <v>-91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-10</v>
      </c>
      <c r="N79" s="83">
        <v>-10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91</v>
      </c>
      <c r="AF79" s="83">
        <v>10</v>
      </c>
      <c r="AG79" s="83">
        <v>0</v>
      </c>
      <c r="AH79" s="83">
        <v>0</v>
      </c>
      <c r="AI79" s="83">
        <v>101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91</v>
      </c>
      <c r="BQ79" s="84">
        <f t="shared" si="47"/>
        <v>10</v>
      </c>
      <c r="BR79" s="84">
        <f t="shared" si="47"/>
        <v>0</v>
      </c>
      <c r="BS79" s="84">
        <f t="shared" si="47"/>
        <v>0</v>
      </c>
      <c r="BT79" s="84">
        <f t="shared" si="48"/>
        <v>-101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910</v>
      </c>
      <c r="DA79" s="81">
        <f t="shared" si="57"/>
        <v>100</v>
      </c>
      <c r="DB79" s="81">
        <f t="shared" si="57"/>
        <v>0</v>
      </c>
      <c r="DC79" s="81">
        <f t="shared" si="57"/>
        <v>0</v>
      </c>
      <c r="DD79" s="81">
        <f t="shared" si="58"/>
        <v>1010</v>
      </c>
      <c r="DF79" s="82">
        <f t="shared" si="59"/>
        <v>91</v>
      </c>
      <c r="DG79" s="82">
        <f t="shared" si="60"/>
        <v>10</v>
      </c>
      <c r="DH79" s="82">
        <f t="shared" si="61"/>
        <v>0</v>
      </c>
      <c r="DI79" s="82">
        <f t="shared" si="62"/>
        <v>0</v>
      </c>
      <c r="DJ79" s="82">
        <f t="shared" si="63"/>
        <v>-101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-133</v>
      </c>
      <c r="G80" s="83">
        <v>-133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133</v>
      </c>
      <c r="AF80" s="83">
        <v>0</v>
      </c>
      <c r="AG80" s="83">
        <v>0</v>
      </c>
      <c r="AH80" s="83">
        <v>0</v>
      </c>
      <c r="AI80" s="83">
        <v>133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133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-133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1330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1330</v>
      </c>
      <c r="DF80" s="82">
        <f t="shared" si="59"/>
        <v>133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-133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-133</v>
      </c>
      <c r="G81" s="83">
        <v>-133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133</v>
      </c>
      <c r="AF81" s="83">
        <v>0</v>
      </c>
      <c r="AG81" s="83">
        <v>0</v>
      </c>
      <c r="AH81" s="83">
        <v>0</v>
      </c>
      <c r="AI81" s="83">
        <v>133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133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-133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1330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1330</v>
      </c>
      <c r="DF81" s="82">
        <f t="shared" si="59"/>
        <v>133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-133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-127</v>
      </c>
      <c r="G82" s="83">
        <v>-127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127</v>
      </c>
      <c r="AF82" s="83">
        <v>0</v>
      </c>
      <c r="AG82" s="83">
        <v>0</v>
      </c>
      <c r="AH82" s="83">
        <v>0</v>
      </c>
      <c r="AI82" s="83">
        <v>127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127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-127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1270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1270</v>
      </c>
      <c r="DF82" s="82">
        <f t="shared" si="59"/>
        <v>127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-127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0.9158529999999997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0.89001275000000013</v>
      </c>
      <c r="AY99" s="88">
        <f t="shared" si="65"/>
        <v>-1.8058657499999999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0.39828949999999996</v>
      </c>
      <c r="BQ99" s="88">
        <f t="shared" ref="BQ99:BT99" si="68">SUM(BQ3:BQ98)/4000</f>
        <v>2.7844750000000001E-2</v>
      </c>
      <c r="BR99" s="88">
        <f t="shared" si="68"/>
        <v>0</v>
      </c>
      <c r="BS99" s="88">
        <f t="shared" si="68"/>
        <v>0</v>
      </c>
      <c r="BT99" s="88">
        <f t="shared" si="68"/>
        <v>-0.42613424999999994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0.91585300000000047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0.89001274999999969</v>
      </c>
      <c r="CI99" s="90">
        <f t="shared" si="70"/>
        <v>1.8058657500000002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0.39828949999999996</v>
      </c>
      <c r="DA99" s="90">
        <f t="shared" ref="DA99:DD99" si="73">SUM(DA3:DA98)/40000</f>
        <v>2.7844749999999998E-2</v>
      </c>
      <c r="DB99" s="90">
        <f t="shared" si="73"/>
        <v>0</v>
      </c>
      <c r="DC99" s="90">
        <f t="shared" si="73"/>
        <v>0</v>
      </c>
      <c r="DD99" s="90">
        <f t="shared" si="73"/>
        <v>0.42613424999999999</v>
      </c>
      <c r="DE99" s="87"/>
      <c r="DF99" s="82">
        <f t="shared" si="59"/>
        <v>1.3141424999999995</v>
      </c>
      <c r="DG99" s="82">
        <f t="shared" si="60"/>
        <v>-1.7780209999999999</v>
      </c>
      <c r="DH99" s="82">
        <f t="shared" si="61"/>
        <v>0</v>
      </c>
      <c r="DI99" s="82">
        <f t="shared" si="62"/>
        <v>0</v>
      </c>
      <c r="DJ99" s="82">
        <f t="shared" si="63"/>
        <v>0.46387850000000019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286.74</v>
      </c>
      <c r="I3" s="175">
        <f ca="1">INDIRECT("BRPL_EOD!" &amp; $V$3 &amp; X3)</f>
        <v>244.52</v>
      </c>
      <c r="J3" s="173">
        <f ca="1">INDIRECT("BYPL_EOD!" &amp; $V$3 &amp; X3)</f>
        <v>40.299999999999997</v>
      </c>
      <c r="K3" s="173">
        <f ca="1">INDIRECT("TPDDL_EOD!" &amp; $V$3 &amp; X3)</f>
        <v>1.92</v>
      </c>
      <c r="L3" s="173">
        <f ca="1">INDIRECT("NDMC_EOD!" &amp; $V$3 &amp; X3)</f>
        <v>0</v>
      </c>
      <c r="M3" s="174">
        <f ca="1">SUM(I3:L3)</f>
        <v>286.74</v>
      </c>
      <c r="N3" s="172">
        <f ca="1">INDIRECT("BRPL_ISGS_exbus!" &amp; $V$3 &amp; X3)</f>
        <v>244.52</v>
      </c>
      <c r="O3" s="173">
        <f ca="1">INDIRECT("BYPL_ISGS_exbus!" &amp; $V$3 &amp; X3)</f>
        <v>40.299999999999997</v>
      </c>
      <c r="P3" s="173">
        <f ca="1">INDIRECT("TPDDL_ISGS_exbus!" &amp; $V$3 &amp; X3)</f>
        <v>1.92</v>
      </c>
      <c r="Q3" s="173">
        <f ca="1">INDIRECT("NDMC_ISGS_exbus!" &amp; $V$3 &amp; X3)</f>
        <v>0</v>
      </c>
      <c r="R3" s="174">
        <f ca="1">SUM(N3:Q3)</f>
        <v>286.74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286.74</v>
      </c>
      <c r="I4" s="180">
        <f t="shared" ref="I4:I67" ca="1" si="5">INDIRECT("BRPL_EOD!" &amp; $V$3 &amp; X4)</f>
        <v>244.52</v>
      </c>
      <c r="J4" s="177">
        <f t="shared" ref="J4:J67" ca="1" si="6">INDIRECT("BYPL_EOD!" &amp; $V$3 &amp; X4)</f>
        <v>40.299999999999997</v>
      </c>
      <c r="K4" s="177">
        <f t="shared" ref="K4:K67" ca="1" si="7">INDIRECT("TPDDL_EOD!" &amp; $V$3 &amp; X4)</f>
        <v>1.92</v>
      </c>
      <c r="L4" s="177">
        <f t="shared" ref="L4:L67" ca="1" si="8">INDIRECT("NDMC_EOD!" &amp; $V$3 &amp; X4)</f>
        <v>0</v>
      </c>
      <c r="M4" s="178">
        <f t="shared" ref="M4:M67" ca="1" si="9">SUM(I4:L4)</f>
        <v>286.74</v>
      </c>
      <c r="N4" s="176">
        <f t="shared" ref="N4:N67" ca="1" si="10">INDIRECT("BRPL_ISGS_exbus!" &amp; $V$3 &amp; X4)</f>
        <v>244.52</v>
      </c>
      <c r="O4" s="177">
        <f t="shared" ref="O4:O67" ca="1" si="11">INDIRECT("BYPL_ISGS_exbus!" &amp; $V$3 &amp; X4)</f>
        <v>40.299999999999997</v>
      </c>
      <c r="P4" s="177">
        <f t="shared" ref="P4:P67" ca="1" si="12">INDIRECT("TPDDL_ISGS_exbus!" &amp; $V$3 &amp; X4)</f>
        <v>1.92</v>
      </c>
      <c r="Q4" s="177">
        <f t="shared" ref="Q4:Q67" ca="1" si="13">INDIRECT("NDMC_ISGS_exbus!" &amp; $V$3 &amp; X4)</f>
        <v>0</v>
      </c>
      <c r="R4" s="178">
        <f t="shared" ref="R4:R67" ca="1" si="14">SUM(N4:Q4)</f>
        <v>286.74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286.74</v>
      </c>
      <c r="I5" s="180">
        <f t="shared" ca="1" si="5"/>
        <v>244.52</v>
      </c>
      <c r="J5" s="177">
        <f t="shared" ca="1" si="6"/>
        <v>40.299999999999997</v>
      </c>
      <c r="K5" s="177">
        <f t="shared" ca="1" si="7"/>
        <v>1.92</v>
      </c>
      <c r="L5" s="177">
        <f t="shared" ca="1" si="8"/>
        <v>0</v>
      </c>
      <c r="M5" s="178">
        <f t="shared" ca="1" si="9"/>
        <v>286.74</v>
      </c>
      <c r="N5" s="176">
        <f t="shared" ca="1" si="10"/>
        <v>244.52</v>
      </c>
      <c r="O5" s="177">
        <f t="shared" ca="1" si="11"/>
        <v>40.299999999999997</v>
      </c>
      <c r="P5" s="177">
        <f t="shared" ca="1" si="12"/>
        <v>1.92</v>
      </c>
      <c r="Q5" s="177">
        <f t="shared" ca="1" si="13"/>
        <v>0</v>
      </c>
      <c r="R5" s="178">
        <f t="shared" ca="1" si="14"/>
        <v>286.74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286.74</v>
      </c>
      <c r="I6" s="180">
        <f t="shared" ca="1" si="5"/>
        <v>244.52</v>
      </c>
      <c r="J6" s="177">
        <f t="shared" ca="1" si="6"/>
        <v>40.299999999999997</v>
      </c>
      <c r="K6" s="177">
        <f t="shared" ca="1" si="7"/>
        <v>1.92</v>
      </c>
      <c r="L6" s="177">
        <f t="shared" ca="1" si="8"/>
        <v>0</v>
      </c>
      <c r="M6" s="178">
        <f t="shared" ca="1" si="9"/>
        <v>286.74</v>
      </c>
      <c r="N6" s="176">
        <f t="shared" ca="1" si="10"/>
        <v>244.52</v>
      </c>
      <c r="O6" s="177">
        <f t="shared" ca="1" si="11"/>
        <v>40.299999999999997</v>
      </c>
      <c r="P6" s="177">
        <f t="shared" ca="1" si="12"/>
        <v>1.92</v>
      </c>
      <c r="Q6" s="177">
        <f t="shared" ca="1" si="13"/>
        <v>0</v>
      </c>
      <c r="R6" s="178">
        <f t="shared" ca="1" si="14"/>
        <v>286.74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286.74</v>
      </c>
      <c r="I7" s="180">
        <f t="shared" ca="1" si="5"/>
        <v>244.52</v>
      </c>
      <c r="J7" s="177">
        <f t="shared" ca="1" si="6"/>
        <v>40.299999999999997</v>
      </c>
      <c r="K7" s="177">
        <f t="shared" ca="1" si="7"/>
        <v>1.92</v>
      </c>
      <c r="L7" s="177">
        <f t="shared" ca="1" si="8"/>
        <v>0</v>
      </c>
      <c r="M7" s="178">
        <f t="shared" ca="1" si="9"/>
        <v>286.74</v>
      </c>
      <c r="N7" s="176">
        <f t="shared" ca="1" si="10"/>
        <v>244.52</v>
      </c>
      <c r="O7" s="177">
        <f t="shared" ca="1" si="11"/>
        <v>40.299999999999997</v>
      </c>
      <c r="P7" s="177">
        <f t="shared" ca="1" si="12"/>
        <v>1.92</v>
      </c>
      <c r="Q7" s="177">
        <f t="shared" ca="1" si="13"/>
        <v>0</v>
      </c>
      <c r="R7" s="178">
        <f t="shared" ca="1" si="14"/>
        <v>286.74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286.74</v>
      </c>
      <c r="I8" s="180">
        <f t="shared" ca="1" si="5"/>
        <v>244.52</v>
      </c>
      <c r="J8" s="177">
        <f t="shared" ca="1" si="6"/>
        <v>40.299999999999997</v>
      </c>
      <c r="K8" s="177">
        <f t="shared" ca="1" si="7"/>
        <v>1.92</v>
      </c>
      <c r="L8" s="177">
        <f t="shared" ca="1" si="8"/>
        <v>0</v>
      </c>
      <c r="M8" s="178">
        <f t="shared" ca="1" si="9"/>
        <v>286.74</v>
      </c>
      <c r="N8" s="176">
        <f t="shared" ca="1" si="10"/>
        <v>244.52</v>
      </c>
      <c r="O8" s="177">
        <f t="shared" ca="1" si="11"/>
        <v>40.299999999999997</v>
      </c>
      <c r="P8" s="177">
        <f t="shared" ca="1" si="12"/>
        <v>1.92</v>
      </c>
      <c r="Q8" s="177">
        <f t="shared" ca="1" si="13"/>
        <v>0</v>
      </c>
      <c r="R8" s="178">
        <f t="shared" ca="1" si="14"/>
        <v>286.74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286.74</v>
      </c>
      <c r="I9" s="180">
        <f t="shared" ca="1" si="5"/>
        <v>244.52</v>
      </c>
      <c r="J9" s="177">
        <f t="shared" ca="1" si="6"/>
        <v>40.299999999999997</v>
      </c>
      <c r="K9" s="177">
        <f t="shared" ca="1" si="7"/>
        <v>1.92</v>
      </c>
      <c r="L9" s="177">
        <f t="shared" ca="1" si="8"/>
        <v>0</v>
      </c>
      <c r="M9" s="178">
        <f t="shared" ca="1" si="9"/>
        <v>286.74</v>
      </c>
      <c r="N9" s="176">
        <f t="shared" ca="1" si="10"/>
        <v>244.52</v>
      </c>
      <c r="O9" s="177">
        <f t="shared" ca="1" si="11"/>
        <v>40.299999999999997</v>
      </c>
      <c r="P9" s="177">
        <f t="shared" ca="1" si="12"/>
        <v>1.92</v>
      </c>
      <c r="Q9" s="177">
        <f t="shared" ca="1" si="13"/>
        <v>0</v>
      </c>
      <c r="R9" s="178">
        <f t="shared" ca="1" si="14"/>
        <v>286.74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286.74</v>
      </c>
      <c r="I10" s="180">
        <f t="shared" ca="1" si="5"/>
        <v>244.52</v>
      </c>
      <c r="J10" s="177">
        <f t="shared" ca="1" si="6"/>
        <v>40.299999999999997</v>
      </c>
      <c r="K10" s="177">
        <f t="shared" ca="1" si="7"/>
        <v>1.92</v>
      </c>
      <c r="L10" s="177">
        <f t="shared" ca="1" si="8"/>
        <v>0</v>
      </c>
      <c r="M10" s="178">
        <f t="shared" ca="1" si="9"/>
        <v>286.74</v>
      </c>
      <c r="N10" s="176">
        <f t="shared" ca="1" si="10"/>
        <v>244.52</v>
      </c>
      <c r="O10" s="177">
        <f t="shared" ca="1" si="11"/>
        <v>40.299999999999997</v>
      </c>
      <c r="P10" s="177">
        <f t="shared" ca="1" si="12"/>
        <v>1.92</v>
      </c>
      <c r="Q10" s="177">
        <f t="shared" ca="1" si="13"/>
        <v>0</v>
      </c>
      <c r="R10" s="178">
        <f t="shared" ca="1" si="14"/>
        <v>286.74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286.74</v>
      </c>
      <c r="I11" s="180">
        <f t="shared" ca="1" si="5"/>
        <v>244.52</v>
      </c>
      <c r="J11" s="177">
        <f t="shared" ca="1" si="6"/>
        <v>40.299999999999997</v>
      </c>
      <c r="K11" s="177">
        <f t="shared" ca="1" si="7"/>
        <v>1.92</v>
      </c>
      <c r="L11" s="177">
        <f t="shared" ca="1" si="8"/>
        <v>0</v>
      </c>
      <c r="M11" s="178">
        <f t="shared" ca="1" si="9"/>
        <v>286.74</v>
      </c>
      <c r="N11" s="176">
        <f t="shared" ca="1" si="10"/>
        <v>244.52</v>
      </c>
      <c r="O11" s="177">
        <f t="shared" ca="1" si="11"/>
        <v>40.299999999999997</v>
      </c>
      <c r="P11" s="177">
        <f t="shared" ca="1" si="12"/>
        <v>1.92</v>
      </c>
      <c r="Q11" s="177">
        <f t="shared" ca="1" si="13"/>
        <v>0</v>
      </c>
      <c r="R11" s="178">
        <f t="shared" ca="1" si="14"/>
        <v>286.74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286.74</v>
      </c>
      <c r="I12" s="180">
        <f t="shared" ca="1" si="5"/>
        <v>244.52</v>
      </c>
      <c r="J12" s="177">
        <f t="shared" ca="1" si="6"/>
        <v>40.299999999999997</v>
      </c>
      <c r="K12" s="177">
        <f t="shared" ca="1" si="7"/>
        <v>1.92</v>
      </c>
      <c r="L12" s="177">
        <f t="shared" ca="1" si="8"/>
        <v>0</v>
      </c>
      <c r="M12" s="178">
        <f t="shared" ca="1" si="9"/>
        <v>286.74</v>
      </c>
      <c r="N12" s="176">
        <f t="shared" ca="1" si="10"/>
        <v>244.52</v>
      </c>
      <c r="O12" s="177">
        <f t="shared" ca="1" si="11"/>
        <v>40.299999999999997</v>
      </c>
      <c r="P12" s="177">
        <f t="shared" ca="1" si="12"/>
        <v>1.92</v>
      </c>
      <c r="Q12" s="177">
        <f t="shared" ca="1" si="13"/>
        <v>0</v>
      </c>
      <c r="R12" s="178">
        <f t="shared" ca="1" si="14"/>
        <v>286.74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286.74</v>
      </c>
      <c r="I13" s="180">
        <f t="shared" ca="1" si="5"/>
        <v>244.52</v>
      </c>
      <c r="J13" s="177">
        <f t="shared" ca="1" si="6"/>
        <v>40.299999999999997</v>
      </c>
      <c r="K13" s="177">
        <f t="shared" ca="1" si="7"/>
        <v>1.92</v>
      </c>
      <c r="L13" s="177">
        <f t="shared" ca="1" si="8"/>
        <v>0</v>
      </c>
      <c r="M13" s="178">
        <f t="shared" ca="1" si="9"/>
        <v>286.74</v>
      </c>
      <c r="N13" s="176">
        <f t="shared" ca="1" si="10"/>
        <v>244.52</v>
      </c>
      <c r="O13" s="177">
        <f t="shared" ca="1" si="11"/>
        <v>40.299999999999997</v>
      </c>
      <c r="P13" s="177">
        <f t="shared" ca="1" si="12"/>
        <v>1.92</v>
      </c>
      <c r="Q13" s="177">
        <f t="shared" ca="1" si="13"/>
        <v>0</v>
      </c>
      <c r="R13" s="178">
        <f t="shared" ca="1" si="14"/>
        <v>286.74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286.74</v>
      </c>
      <c r="I14" s="180">
        <f t="shared" ca="1" si="5"/>
        <v>244.52</v>
      </c>
      <c r="J14" s="177">
        <f t="shared" ca="1" si="6"/>
        <v>40.299999999999997</v>
      </c>
      <c r="K14" s="177">
        <f t="shared" ca="1" si="7"/>
        <v>1.92</v>
      </c>
      <c r="L14" s="177">
        <f t="shared" ca="1" si="8"/>
        <v>0</v>
      </c>
      <c r="M14" s="178">
        <f t="shared" ca="1" si="9"/>
        <v>286.74</v>
      </c>
      <c r="N14" s="176">
        <f t="shared" ca="1" si="10"/>
        <v>244.52</v>
      </c>
      <c r="O14" s="177">
        <f t="shared" ca="1" si="11"/>
        <v>40.299999999999997</v>
      </c>
      <c r="P14" s="177">
        <f t="shared" ca="1" si="12"/>
        <v>1.92</v>
      </c>
      <c r="Q14" s="177">
        <f t="shared" ca="1" si="13"/>
        <v>0</v>
      </c>
      <c r="R14" s="178">
        <f t="shared" ca="1" si="14"/>
        <v>286.74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286.74</v>
      </c>
      <c r="I15" s="180">
        <f t="shared" ca="1" si="5"/>
        <v>244.52</v>
      </c>
      <c r="J15" s="177">
        <f t="shared" ca="1" si="6"/>
        <v>40.299999999999997</v>
      </c>
      <c r="K15" s="177">
        <f t="shared" ca="1" si="7"/>
        <v>1.92</v>
      </c>
      <c r="L15" s="177">
        <f t="shared" ca="1" si="8"/>
        <v>0</v>
      </c>
      <c r="M15" s="178">
        <f t="shared" ca="1" si="9"/>
        <v>286.74</v>
      </c>
      <c r="N15" s="176">
        <f t="shared" ca="1" si="10"/>
        <v>244.52</v>
      </c>
      <c r="O15" s="177">
        <f t="shared" ca="1" si="11"/>
        <v>40.299999999999997</v>
      </c>
      <c r="P15" s="177">
        <f t="shared" ca="1" si="12"/>
        <v>1.92</v>
      </c>
      <c r="Q15" s="177">
        <f t="shared" ca="1" si="13"/>
        <v>0</v>
      </c>
      <c r="R15" s="178">
        <f t="shared" ca="1" si="14"/>
        <v>286.74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286.74</v>
      </c>
      <c r="I16" s="180">
        <f t="shared" ca="1" si="5"/>
        <v>244.52</v>
      </c>
      <c r="J16" s="177">
        <f t="shared" ca="1" si="6"/>
        <v>40.299999999999997</v>
      </c>
      <c r="K16" s="177">
        <f t="shared" ca="1" si="7"/>
        <v>1.92</v>
      </c>
      <c r="L16" s="177">
        <f t="shared" ca="1" si="8"/>
        <v>0</v>
      </c>
      <c r="M16" s="178">
        <f t="shared" ca="1" si="9"/>
        <v>286.74</v>
      </c>
      <c r="N16" s="176">
        <f t="shared" ca="1" si="10"/>
        <v>244.52</v>
      </c>
      <c r="O16" s="177">
        <f t="shared" ca="1" si="11"/>
        <v>40.299999999999997</v>
      </c>
      <c r="P16" s="177">
        <f t="shared" ca="1" si="12"/>
        <v>1.92</v>
      </c>
      <c r="Q16" s="177">
        <f t="shared" ca="1" si="13"/>
        <v>0</v>
      </c>
      <c r="R16" s="178">
        <f t="shared" ca="1" si="14"/>
        <v>286.74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286.74</v>
      </c>
      <c r="I17" s="180">
        <f t="shared" ca="1" si="5"/>
        <v>244.52</v>
      </c>
      <c r="J17" s="177">
        <f t="shared" ca="1" si="6"/>
        <v>40.299999999999997</v>
      </c>
      <c r="K17" s="177">
        <f t="shared" ca="1" si="7"/>
        <v>1.92</v>
      </c>
      <c r="L17" s="177">
        <f t="shared" ca="1" si="8"/>
        <v>0</v>
      </c>
      <c r="M17" s="178">
        <f t="shared" ca="1" si="9"/>
        <v>286.74</v>
      </c>
      <c r="N17" s="176">
        <f t="shared" ca="1" si="10"/>
        <v>244.52</v>
      </c>
      <c r="O17" s="177">
        <f t="shared" ca="1" si="11"/>
        <v>40.299999999999997</v>
      </c>
      <c r="P17" s="177">
        <f t="shared" ca="1" si="12"/>
        <v>1.92</v>
      </c>
      <c r="Q17" s="177">
        <f t="shared" ca="1" si="13"/>
        <v>0</v>
      </c>
      <c r="R17" s="178">
        <f t="shared" ca="1" si="14"/>
        <v>286.74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286.74</v>
      </c>
      <c r="I18" s="180">
        <f t="shared" ca="1" si="5"/>
        <v>244.52</v>
      </c>
      <c r="J18" s="177">
        <f t="shared" ca="1" si="6"/>
        <v>40.299999999999997</v>
      </c>
      <c r="K18" s="177">
        <f t="shared" ca="1" si="7"/>
        <v>1.92</v>
      </c>
      <c r="L18" s="177">
        <f t="shared" ca="1" si="8"/>
        <v>0</v>
      </c>
      <c r="M18" s="178">
        <f t="shared" ca="1" si="9"/>
        <v>286.74</v>
      </c>
      <c r="N18" s="176">
        <f t="shared" ca="1" si="10"/>
        <v>244.52</v>
      </c>
      <c r="O18" s="177">
        <f t="shared" ca="1" si="11"/>
        <v>40.299999999999997</v>
      </c>
      <c r="P18" s="177">
        <f t="shared" ca="1" si="12"/>
        <v>1.92</v>
      </c>
      <c r="Q18" s="177">
        <f t="shared" ca="1" si="13"/>
        <v>0</v>
      </c>
      <c r="R18" s="178">
        <f t="shared" ca="1" si="14"/>
        <v>286.74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286.74</v>
      </c>
      <c r="I19" s="180">
        <f t="shared" ca="1" si="5"/>
        <v>244.52</v>
      </c>
      <c r="J19" s="177">
        <f t="shared" ca="1" si="6"/>
        <v>40.299999999999997</v>
      </c>
      <c r="K19" s="177">
        <f t="shared" ca="1" si="7"/>
        <v>1.92</v>
      </c>
      <c r="L19" s="177">
        <f t="shared" ca="1" si="8"/>
        <v>0</v>
      </c>
      <c r="M19" s="178">
        <f t="shared" ca="1" si="9"/>
        <v>286.74</v>
      </c>
      <c r="N19" s="176">
        <f t="shared" ca="1" si="10"/>
        <v>244.52</v>
      </c>
      <c r="O19" s="177">
        <f t="shared" ca="1" si="11"/>
        <v>40.299999999999997</v>
      </c>
      <c r="P19" s="177">
        <f t="shared" ca="1" si="12"/>
        <v>1.92</v>
      </c>
      <c r="Q19" s="177">
        <f t="shared" ca="1" si="13"/>
        <v>0</v>
      </c>
      <c r="R19" s="178">
        <f t="shared" ca="1" si="14"/>
        <v>286.74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286.74</v>
      </c>
      <c r="I20" s="180">
        <f t="shared" ca="1" si="5"/>
        <v>244.52</v>
      </c>
      <c r="J20" s="177">
        <f t="shared" ca="1" si="6"/>
        <v>40.299999999999997</v>
      </c>
      <c r="K20" s="177">
        <f t="shared" ca="1" si="7"/>
        <v>1.92</v>
      </c>
      <c r="L20" s="177">
        <f t="shared" ca="1" si="8"/>
        <v>0</v>
      </c>
      <c r="M20" s="178">
        <f t="shared" ca="1" si="9"/>
        <v>286.74</v>
      </c>
      <c r="N20" s="176">
        <f t="shared" ca="1" si="10"/>
        <v>244.52</v>
      </c>
      <c r="O20" s="177">
        <f t="shared" ca="1" si="11"/>
        <v>40.299999999999997</v>
      </c>
      <c r="P20" s="177">
        <f t="shared" ca="1" si="12"/>
        <v>1.92</v>
      </c>
      <c r="Q20" s="177">
        <f t="shared" ca="1" si="13"/>
        <v>0</v>
      </c>
      <c r="R20" s="178">
        <f t="shared" ca="1" si="14"/>
        <v>286.74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286.74</v>
      </c>
      <c r="I21" s="180">
        <f t="shared" ca="1" si="5"/>
        <v>244.52</v>
      </c>
      <c r="J21" s="177">
        <f t="shared" ca="1" si="6"/>
        <v>40.299999999999997</v>
      </c>
      <c r="K21" s="177">
        <f t="shared" ca="1" si="7"/>
        <v>1.92</v>
      </c>
      <c r="L21" s="177">
        <f t="shared" ca="1" si="8"/>
        <v>0</v>
      </c>
      <c r="M21" s="178">
        <f t="shared" ca="1" si="9"/>
        <v>286.74</v>
      </c>
      <c r="N21" s="176">
        <f t="shared" ca="1" si="10"/>
        <v>244.52</v>
      </c>
      <c r="O21" s="177">
        <f t="shared" ca="1" si="11"/>
        <v>40.299999999999997</v>
      </c>
      <c r="P21" s="177">
        <f t="shared" ca="1" si="12"/>
        <v>1.92</v>
      </c>
      <c r="Q21" s="177">
        <f t="shared" ca="1" si="13"/>
        <v>0</v>
      </c>
      <c r="R21" s="178">
        <f t="shared" ca="1" si="14"/>
        <v>286.74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286.74</v>
      </c>
      <c r="I22" s="180">
        <f t="shared" ca="1" si="5"/>
        <v>244.52</v>
      </c>
      <c r="J22" s="177">
        <f t="shared" ca="1" si="6"/>
        <v>40.299999999999997</v>
      </c>
      <c r="K22" s="177">
        <f t="shared" ca="1" si="7"/>
        <v>1.92</v>
      </c>
      <c r="L22" s="177">
        <f t="shared" ca="1" si="8"/>
        <v>0</v>
      </c>
      <c r="M22" s="178">
        <f t="shared" ca="1" si="9"/>
        <v>286.74</v>
      </c>
      <c r="N22" s="176">
        <f t="shared" ca="1" si="10"/>
        <v>244.52</v>
      </c>
      <c r="O22" s="177">
        <f t="shared" ca="1" si="11"/>
        <v>40.299999999999997</v>
      </c>
      <c r="P22" s="177">
        <f t="shared" ca="1" si="12"/>
        <v>1.92</v>
      </c>
      <c r="Q22" s="177">
        <f t="shared" ca="1" si="13"/>
        <v>0</v>
      </c>
      <c r="R22" s="178">
        <f t="shared" ca="1" si="14"/>
        <v>286.74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286.74</v>
      </c>
      <c r="I23" s="180">
        <f t="shared" ca="1" si="5"/>
        <v>244.52</v>
      </c>
      <c r="J23" s="177">
        <f t="shared" ca="1" si="6"/>
        <v>40.299999999999997</v>
      </c>
      <c r="K23" s="177">
        <f t="shared" ca="1" si="7"/>
        <v>1.92</v>
      </c>
      <c r="L23" s="177">
        <f t="shared" ca="1" si="8"/>
        <v>0</v>
      </c>
      <c r="M23" s="178">
        <f t="shared" ca="1" si="9"/>
        <v>286.74</v>
      </c>
      <c r="N23" s="176">
        <f t="shared" ca="1" si="10"/>
        <v>244.52</v>
      </c>
      <c r="O23" s="177">
        <f t="shared" ca="1" si="11"/>
        <v>40.299999999999997</v>
      </c>
      <c r="P23" s="177">
        <f t="shared" ca="1" si="12"/>
        <v>1.92</v>
      </c>
      <c r="Q23" s="177">
        <f t="shared" ca="1" si="13"/>
        <v>0</v>
      </c>
      <c r="R23" s="178">
        <f t="shared" ca="1" si="14"/>
        <v>286.74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286.74</v>
      </c>
      <c r="I24" s="180">
        <f t="shared" ca="1" si="5"/>
        <v>244.52</v>
      </c>
      <c r="J24" s="177">
        <f t="shared" ca="1" si="6"/>
        <v>40.299999999999997</v>
      </c>
      <c r="K24" s="177">
        <f t="shared" ca="1" si="7"/>
        <v>1.92</v>
      </c>
      <c r="L24" s="177">
        <f t="shared" ca="1" si="8"/>
        <v>0</v>
      </c>
      <c r="M24" s="178">
        <f t="shared" ca="1" si="9"/>
        <v>286.74</v>
      </c>
      <c r="N24" s="176">
        <f t="shared" ca="1" si="10"/>
        <v>244.52</v>
      </c>
      <c r="O24" s="177">
        <f t="shared" ca="1" si="11"/>
        <v>40.299999999999997</v>
      </c>
      <c r="P24" s="177">
        <f t="shared" ca="1" si="12"/>
        <v>1.92</v>
      </c>
      <c r="Q24" s="177">
        <f t="shared" ca="1" si="13"/>
        <v>0</v>
      </c>
      <c r="R24" s="178">
        <f t="shared" ca="1" si="14"/>
        <v>286.74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286.74</v>
      </c>
      <c r="I25" s="180">
        <f t="shared" ca="1" si="5"/>
        <v>244.52</v>
      </c>
      <c r="J25" s="177">
        <f t="shared" ca="1" si="6"/>
        <v>40.299999999999997</v>
      </c>
      <c r="K25" s="177">
        <f t="shared" ca="1" si="7"/>
        <v>1.92</v>
      </c>
      <c r="L25" s="177">
        <f t="shared" ca="1" si="8"/>
        <v>0</v>
      </c>
      <c r="M25" s="178">
        <f t="shared" ca="1" si="9"/>
        <v>286.74</v>
      </c>
      <c r="N25" s="176">
        <f t="shared" ca="1" si="10"/>
        <v>244.52</v>
      </c>
      <c r="O25" s="177">
        <f t="shared" ca="1" si="11"/>
        <v>40.299999999999997</v>
      </c>
      <c r="P25" s="177">
        <f t="shared" ca="1" si="12"/>
        <v>1.92</v>
      </c>
      <c r="Q25" s="177">
        <f t="shared" ca="1" si="13"/>
        <v>0</v>
      </c>
      <c r="R25" s="178">
        <f t="shared" ca="1" si="14"/>
        <v>286.74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286.74</v>
      </c>
      <c r="I26" s="180">
        <f t="shared" ca="1" si="5"/>
        <v>244.52</v>
      </c>
      <c r="J26" s="177">
        <f t="shared" ca="1" si="6"/>
        <v>40.299999999999997</v>
      </c>
      <c r="K26" s="177">
        <f t="shared" ca="1" si="7"/>
        <v>1.92</v>
      </c>
      <c r="L26" s="177">
        <f t="shared" ca="1" si="8"/>
        <v>0</v>
      </c>
      <c r="M26" s="178">
        <f t="shared" ca="1" si="9"/>
        <v>286.74</v>
      </c>
      <c r="N26" s="176">
        <f t="shared" ca="1" si="10"/>
        <v>244.52</v>
      </c>
      <c r="O26" s="177">
        <f t="shared" ca="1" si="11"/>
        <v>40.299999999999997</v>
      </c>
      <c r="P26" s="177">
        <f t="shared" ca="1" si="12"/>
        <v>1.92</v>
      </c>
      <c r="Q26" s="177">
        <f t="shared" ca="1" si="13"/>
        <v>0</v>
      </c>
      <c r="R26" s="178">
        <f t="shared" ca="1" si="14"/>
        <v>286.74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286.74</v>
      </c>
      <c r="I27" s="180">
        <f t="shared" ca="1" si="5"/>
        <v>244.52</v>
      </c>
      <c r="J27" s="177">
        <f t="shared" ca="1" si="6"/>
        <v>40.299999999999997</v>
      </c>
      <c r="K27" s="177">
        <f t="shared" ca="1" si="7"/>
        <v>1.92</v>
      </c>
      <c r="L27" s="177">
        <f t="shared" ca="1" si="8"/>
        <v>0</v>
      </c>
      <c r="M27" s="178">
        <f t="shared" ca="1" si="9"/>
        <v>286.74</v>
      </c>
      <c r="N27" s="176">
        <f t="shared" ca="1" si="10"/>
        <v>244.52</v>
      </c>
      <c r="O27" s="177">
        <f t="shared" ca="1" si="11"/>
        <v>40.299999999999997</v>
      </c>
      <c r="P27" s="177">
        <f t="shared" ca="1" si="12"/>
        <v>1.92</v>
      </c>
      <c r="Q27" s="177">
        <f t="shared" ca="1" si="13"/>
        <v>0</v>
      </c>
      <c r="R27" s="178">
        <f t="shared" ca="1" si="14"/>
        <v>286.74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286.74</v>
      </c>
      <c r="I28" s="180">
        <f t="shared" ca="1" si="5"/>
        <v>244.52</v>
      </c>
      <c r="J28" s="177">
        <f t="shared" ca="1" si="6"/>
        <v>40.299999999999997</v>
      </c>
      <c r="K28" s="177">
        <f t="shared" ca="1" si="7"/>
        <v>1.92</v>
      </c>
      <c r="L28" s="177">
        <f t="shared" ca="1" si="8"/>
        <v>0</v>
      </c>
      <c r="M28" s="178">
        <f t="shared" ca="1" si="9"/>
        <v>286.74</v>
      </c>
      <c r="N28" s="176">
        <f t="shared" ca="1" si="10"/>
        <v>244.52</v>
      </c>
      <c r="O28" s="177">
        <f t="shared" ca="1" si="11"/>
        <v>40.299999999999997</v>
      </c>
      <c r="P28" s="177">
        <f t="shared" ca="1" si="12"/>
        <v>1.92</v>
      </c>
      <c r="Q28" s="177">
        <f t="shared" ca="1" si="13"/>
        <v>0</v>
      </c>
      <c r="R28" s="178">
        <f t="shared" ca="1" si="14"/>
        <v>286.74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253.33</v>
      </c>
      <c r="I29" s="180">
        <f t="shared" ca="1" si="5"/>
        <v>211.11</v>
      </c>
      <c r="J29" s="177">
        <f t="shared" ca="1" si="6"/>
        <v>40.299999999999997</v>
      </c>
      <c r="K29" s="177">
        <f t="shared" ca="1" si="7"/>
        <v>1.92</v>
      </c>
      <c r="L29" s="177">
        <f t="shared" ca="1" si="8"/>
        <v>0</v>
      </c>
      <c r="M29" s="178">
        <f t="shared" ca="1" si="9"/>
        <v>253.33</v>
      </c>
      <c r="N29" s="176">
        <f t="shared" ca="1" si="10"/>
        <v>211.11</v>
      </c>
      <c r="O29" s="177">
        <f t="shared" ca="1" si="11"/>
        <v>40.299999999999997</v>
      </c>
      <c r="P29" s="177">
        <f t="shared" ca="1" si="12"/>
        <v>1.92</v>
      </c>
      <c r="Q29" s="177">
        <f t="shared" ca="1" si="13"/>
        <v>0</v>
      </c>
      <c r="R29" s="178">
        <f t="shared" ca="1" si="14"/>
        <v>253.33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214.95</v>
      </c>
      <c r="I30" s="180">
        <f t="shared" ca="1" si="5"/>
        <v>172.73</v>
      </c>
      <c r="J30" s="177">
        <f t="shared" ca="1" si="6"/>
        <v>40.299999999999997</v>
      </c>
      <c r="K30" s="177">
        <f t="shared" ca="1" si="7"/>
        <v>1.92</v>
      </c>
      <c r="L30" s="177">
        <f t="shared" ca="1" si="8"/>
        <v>0</v>
      </c>
      <c r="M30" s="178">
        <f t="shared" ca="1" si="9"/>
        <v>214.94999999999996</v>
      </c>
      <c r="N30" s="176">
        <f t="shared" ca="1" si="10"/>
        <v>172.73000000000002</v>
      </c>
      <c r="O30" s="177">
        <f t="shared" ca="1" si="11"/>
        <v>40.300000000000004</v>
      </c>
      <c r="P30" s="177">
        <f t="shared" ca="1" si="12"/>
        <v>1.9200000000000002</v>
      </c>
      <c r="Q30" s="177">
        <f t="shared" ca="1" si="13"/>
        <v>0</v>
      </c>
      <c r="R30" s="178">
        <f t="shared" ca="1" si="14"/>
        <v>214.95000000000002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195.76</v>
      </c>
      <c r="I31" s="180">
        <f t="shared" ca="1" si="5"/>
        <v>153.54</v>
      </c>
      <c r="J31" s="177">
        <f t="shared" ca="1" si="6"/>
        <v>40.299999999999997</v>
      </c>
      <c r="K31" s="177">
        <f t="shared" ca="1" si="7"/>
        <v>1.92</v>
      </c>
      <c r="L31" s="177">
        <f t="shared" ca="1" si="8"/>
        <v>0</v>
      </c>
      <c r="M31" s="178">
        <f t="shared" ca="1" si="9"/>
        <v>195.75999999999996</v>
      </c>
      <c r="N31" s="176">
        <f t="shared" ca="1" si="10"/>
        <v>153.54000000000002</v>
      </c>
      <c r="O31" s="177">
        <f t="shared" ca="1" si="11"/>
        <v>40.300000000000004</v>
      </c>
      <c r="P31" s="177">
        <f t="shared" ca="1" si="12"/>
        <v>1.9200000000000002</v>
      </c>
      <c r="Q31" s="177">
        <f t="shared" ca="1" si="13"/>
        <v>0</v>
      </c>
      <c r="R31" s="178">
        <f t="shared" ca="1" si="14"/>
        <v>195.76000000000002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211.59</v>
      </c>
      <c r="I32" s="180">
        <f t="shared" ca="1" si="5"/>
        <v>171.8</v>
      </c>
      <c r="J32" s="177">
        <f t="shared" ca="1" si="6"/>
        <v>37.979999999999997</v>
      </c>
      <c r="K32" s="177">
        <f t="shared" ca="1" si="7"/>
        <v>1.81</v>
      </c>
      <c r="L32" s="177">
        <f t="shared" ca="1" si="8"/>
        <v>0</v>
      </c>
      <c r="M32" s="178">
        <f t="shared" ca="1" si="9"/>
        <v>211.59</v>
      </c>
      <c r="N32" s="176">
        <f t="shared" ca="1" si="10"/>
        <v>171.8</v>
      </c>
      <c r="O32" s="177">
        <f t="shared" ca="1" si="11"/>
        <v>37.979999999999997</v>
      </c>
      <c r="P32" s="177">
        <f t="shared" ca="1" si="12"/>
        <v>1.81</v>
      </c>
      <c r="Q32" s="177">
        <f t="shared" ca="1" si="13"/>
        <v>0</v>
      </c>
      <c r="R32" s="178">
        <f t="shared" ca="1" si="14"/>
        <v>211.59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243.74</v>
      </c>
      <c r="I33" s="180">
        <f t="shared" ca="1" si="5"/>
        <v>201.52</v>
      </c>
      <c r="J33" s="177">
        <f t="shared" ca="1" si="6"/>
        <v>40.299999999999997</v>
      </c>
      <c r="K33" s="177">
        <f t="shared" ca="1" si="7"/>
        <v>1.92</v>
      </c>
      <c r="L33" s="177">
        <f t="shared" ca="1" si="8"/>
        <v>0</v>
      </c>
      <c r="M33" s="178">
        <f t="shared" ca="1" si="9"/>
        <v>243.73999999999998</v>
      </c>
      <c r="N33" s="176">
        <f t="shared" ca="1" si="10"/>
        <v>201.52000000000004</v>
      </c>
      <c r="O33" s="177">
        <f t="shared" ca="1" si="11"/>
        <v>40.300000000000004</v>
      </c>
      <c r="P33" s="177">
        <f t="shared" ca="1" si="12"/>
        <v>1.9200000000000002</v>
      </c>
      <c r="Q33" s="177">
        <f t="shared" ca="1" si="13"/>
        <v>0</v>
      </c>
      <c r="R33" s="178">
        <f t="shared" ca="1" si="14"/>
        <v>243.74000000000004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243.74</v>
      </c>
      <c r="I34" s="180">
        <f t="shared" ca="1" si="5"/>
        <v>201.52</v>
      </c>
      <c r="J34" s="177">
        <f t="shared" ca="1" si="6"/>
        <v>40.299999999999997</v>
      </c>
      <c r="K34" s="177">
        <f t="shared" ca="1" si="7"/>
        <v>1.92</v>
      </c>
      <c r="L34" s="177">
        <f t="shared" ca="1" si="8"/>
        <v>0</v>
      </c>
      <c r="M34" s="178">
        <f t="shared" ca="1" si="9"/>
        <v>243.73999999999998</v>
      </c>
      <c r="N34" s="176">
        <f t="shared" ca="1" si="10"/>
        <v>201.52000000000004</v>
      </c>
      <c r="O34" s="177">
        <f t="shared" ca="1" si="11"/>
        <v>40.300000000000004</v>
      </c>
      <c r="P34" s="177">
        <f t="shared" ca="1" si="12"/>
        <v>1.9200000000000002</v>
      </c>
      <c r="Q34" s="177">
        <f t="shared" ca="1" si="13"/>
        <v>0</v>
      </c>
      <c r="R34" s="178">
        <f t="shared" ca="1" si="14"/>
        <v>243.74000000000004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272.52999999999997</v>
      </c>
      <c r="I35" s="180">
        <f t="shared" ca="1" si="5"/>
        <v>230.31</v>
      </c>
      <c r="J35" s="177">
        <f t="shared" ca="1" si="6"/>
        <v>40.299999999999997</v>
      </c>
      <c r="K35" s="177">
        <f t="shared" ca="1" si="7"/>
        <v>1.92</v>
      </c>
      <c r="L35" s="177">
        <f t="shared" ca="1" si="8"/>
        <v>0</v>
      </c>
      <c r="M35" s="178">
        <f t="shared" ca="1" si="9"/>
        <v>272.53000000000003</v>
      </c>
      <c r="N35" s="176">
        <f t="shared" ca="1" si="10"/>
        <v>230.30999999999995</v>
      </c>
      <c r="O35" s="177">
        <f t="shared" ca="1" si="11"/>
        <v>40.29999999999999</v>
      </c>
      <c r="P35" s="177">
        <f t="shared" ca="1" si="12"/>
        <v>1.9199999999999995</v>
      </c>
      <c r="Q35" s="177">
        <f t="shared" ca="1" si="13"/>
        <v>0</v>
      </c>
      <c r="R35" s="178">
        <f t="shared" ca="1" si="14"/>
        <v>272.52999999999997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272.52999999999997</v>
      </c>
      <c r="I36" s="180">
        <f t="shared" ca="1" si="5"/>
        <v>230.31</v>
      </c>
      <c r="J36" s="177">
        <f t="shared" ca="1" si="6"/>
        <v>40.299999999999997</v>
      </c>
      <c r="K36" s="177">
        <f t="shared" ca="1" si="7"/>
        <v>1.92</v>
      </c>
      <c r="L36" s="177">
        <f t="shared" ca="1" si="8"/>
        <v>0</v>
      </c>
      <c r="M36" s="178">
        <f t="shared" ca="1" si="9"/>
        <v>272.53000000000003</v>
      </c>
      <c r="N36" s="176">
        <f t="shared" ca="1" si="10"/>
        <v>230.30999999999995</v>
      </c>
      <c r="O36" s="177">
        <f t="shared" ca="1" si="11"/>
        <v>40.29999999999999</v>
      </c>
      <c r="P36" s="177">
        <f t="shared" ca="1" si="12"/>
        <v>1.9199999999999995</v>
      </c>
      <c r="Q36" s="177">
        <f t="shared" ca="1" si="13"/>
        <v>0</v>
      </c>
      <c r="R36" s="178">
        <f t="shared" ca="1" si="14"/>
        <v>272.52999999999997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286.74</v>
      </c>
      <c r="I37" s="180">
        <f t="shared" ca="1" si="5"/>
        <v>244.52</v>
      </c>
      <c r="J37" s="177">
        <f t="shared" ca="1" si="6"/>
        <v>40.299999999999997</v>
      </c>
      <c r="K37" s="177">
        <f t="shared" ca="1" si="7"/>
        <v>1.92</v>
      </c>
      <c r="L37" s="177">
        <f t="shared" ca="1" si="8"/>
        <v>0</v>
      </c>
      <c r="M37" s="178">
        <f t="shared" ca="1" si="9"/>
        <v>286.74</v>
      </c>
      <c r="N37" s="176">
        <f t="shared" ca="1" si="10"/>
        <v>244.52</v>
      </c>
      <c r="O37" s="177">
        <f t="shared" ca="1" si="11"/>
        <v>40.299999999999997</v>
      </c>
      <c r="P37" s="177">
        <f t="shared" ca="1" si="12"/>
        <v>1.92</v>
      </c>
      <c r="Q37" s="177">
        <f t="shared" ca="1" si="13"/>
        <v>0</v>
      </c>
      <c r="R37" s="178">
        <f t="shared" ca="1" si="14"/>
        <v>286.74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265.92</v>
      </c>
      <c r="I38" s="180">
        <f t="shared" ca="1" si="5"/>
        <v>223.22</v>
      </c>
      <c r="J38" s="177">
        <f t="shared" ca="1" si="6"/>
        <v>40.76</v>
      </c>
      <c r="K38" s="177">
        <f t="shared" ca="1" si="7"/>
        <v>1.94</v>
      </c>
      <c r="L38" s="177">
        <f t="shared" ca="1" si="8"/>
        <v>0</v>
      </c>
      <c r="M38" s="178">
        <f t="shared" ca="1" si="9"/>
        <v>265.92</v>
      </c>
      <c r="N38" s="176">
        <f t="shared" ca="1" si="10"/>
        <v>223.22</v>
      </c>
      <c r="O38" s="177">
        <f t="shared" ca="1" si="11"/>
        <v>40.76</v>
      </c>
      <c r="P38" s="177">
        <f t="shared" ca="1" si="12"/>
        <v>1.94</v>
      </c>
      <c r="Q38" s="177">
        <f t="shared" ca="1" si="13"/>
        <v>0</v>
      </c>
      <c r="R38" s="178">
        <f t="shared" ca="1" si="14"/>
        <v>265.92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243.74</v>
      </c>
      <c r="I39" s="180">
        <f t="shared" ca="1" si="5"/>
        <v>201.52</v>
      </c>
      <c r="J39" s="177">
        <f t="shared" ca="1" si="6"/>
        <v>40.299999999999997</v>
      </c>
      <c r="K39" s="177">
        <f t="shared" ca="1" si="7"/>
        <v>1.92</v>
      </c>
      <c r="L39" s="177">
        <f t="shared" ca="1" si="8"/>
        <v>0</v>
      </c>
      <c r="M39" s="178">
        <f t="shared" ca="1" si="9"/>
        <v>243.73999999999998</v>
      </c>
      <c r="N39" s="176">
        <f t="shared" ca="1" si="10"/>
        <v>201.52000000000004</v>
      </c>
      <c r="O39" s="177">
        <f t="shared" ca="1" si="11"/>
        <v>40.300000000000004</v>
      </c>
      <c r="P39" s="177">
        <f t="shared" ca="1" si="12"/>
        <v>1.9200000000000002</v>
      </c>
      <c r="Q39" s="177">
        <f t="shared" ca="1" si="13"/>
        <v>0</v>
      </c>
      <c r="R39" s="178">
        <f t="shared" ca="1" si="14"/>
        <v>243.74000000000004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224.55</v>
      </c>
      <c r="I40" s="180">
        <f t="shared" ca="1" si="5"/>
        <v>182.33</v>
      </c>
      <c r="J40" s="177">
        <f t="shared" ca="1" si="6"/>
        <v>40.299999999999997</v>
      </c>
      <c r="K40" s="177">
        <f t="shared" ca="1" si="7"/>
        <v>1.92</v>
      </c>
      <c r="L40" s="177">
        <f t="shared" ca="1" si="8"/>
        <v>0</v>
      </c>
      <c r="M40" s="178">
        <f t="shared" ca="1" si="9"/>
        <v>224.54999999999998</v>
      </c>
      <c r="N40" s="176">
        <f t="shared" ca="1" si="10"/>
        <v>182.33000000000004</v>
      </c>
      <c r="O40" s="177">
        <f t="shared" ca="1" si="11"/>
        <v>40.300000000000004</v>
      </c>
      <c r="P40" s="177">
        <f t="shared" ca="1" si="12"/>
        <v>1.9200000000000002</v>
      </c>
      <c r="Q40" s="177">
        <f t="shared" ca="1" si="13"/>
        <v>0</v>
      </c>
      <c r="R40" s="178">
        <f t="shared" ca="1" si="14"/>
        <v>224.55000000000004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240.38</v>
      </c>
      <c r="I41" s="180">
        <f t="shared" ca="1" si="5"/>
        <v>200.32</v>
      </c>
      <c r="J41" s="177">
        <f t="shared" ca="1" si="6"/>
        <v>38.24</v>
      </c>
      <c r="K41" s="177">
        <f t="shared" ca="1" si="7"/>
        <v>1.82</v>
      </c>
      <c r="L41" s="177">
        <f t="shared" ca="1" si="8"/>
        <v>0</v>
      </c>
      <c r="M41" s="178">
        <f t="shared" ca="1" si="9"/>
        <v>240.38</v>
      </c>
      <c r="N41" s="176">
        <f t="shared" ca="1" si="10"/>
        <v>200.32</v>
      </c>
      <c r="O41" s="177">
        <f t="shared" ca="1" si="11"/>
        <v>38.24</v>
      </c>
      <c r="P41" s="177">
        <f t="shared" ca="1" si="12"/>
        <v>1.82</v>
      </c>
      <c r="Q41" s="177">
        <f t="shared" ca="1" si="13"/>
        <v>0</v>
      </c>
      <c r="R41" s="178">
        <f t="shared" ca="1" si="14"/>
        <v>240.38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272.52999999999997</v>
      </c>
      <c r="I42" s="180">
        <f t="shared" ca="1" si="5"/>
        <v>230.31</v>
      </c>
      <c r="J42" s="177">
        <f t="shared" ca="1" si="6"/>
        <v>40.299999999999997</v>
      </c>
      <c r="K42" s="177">
        <f t="shared" ca="1" si="7"/>
        <v>1.92</v>
      </c>
      <c r="L42" s="177">
        <f t="shared" ca="1" si="8"/>
        <v>0</v>
      </c>
      <c r="M42" s="178">
        <f t="shared" ca="1" si="9"/>
        <v>272.53000000000003</v>
      </c>
      <c r="N42" s="176">
        <f t="shared" ca="1" si="10"/>
        <v>230.30999999999995</v>
      </c>
      <c r="O42" s="177">
        <f t="shared" ca="1" si="11"/>
        <v>40.29999999999999</v>
      </c>
      <c r="P42" s="177">
        <f t="shared" ca="1" si="12"/>
        <v>1.9199999999999995</v>
      </c>
      <c r="Q42" s="177">
        <f t="shared" ca="1" si="13"/>
        <v>0</v>
      </c>
      <c r="R42" s="178">
        <f t="shared" ca="1" si="14"/>
        <v>272.52999999999997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270.24</v>
      </c>
      <c r="I43" s="180">
        <f t="shared" ca="1" si="5"/>
        <v>226.84</v>
      </c>
      <c r="J43" s="177">
        <f t="shared" ca="1" si="6"/>
        <v>41.42</v>
      </c>
      <c r="K43" s="177">
        <f t="shared" ca="1" si="7"/>
        <v>1.97</v>
      </c>
      <c r="L43" s="177">
        <f t="shared" ca="1" si="8"/>
        <v>0</v>
      </c>
      <c r="M43" s="178">
        <f t="shared" ca="1" si="9"/>
        <v>270.23</v>
      </c>
      <c r="N43" s="176">
        <f t="shared" ca="1" si="10"/>
        <v>226.84839433075527</v>
      </c>
      <c r="O43" s="177">
        <f t="shared" ca="1" si="11"/>
        <v>41.421532768382491</v>
      </c>
      <c r="P43" s="177">
        <f t="shared" ca="1" si="12"/>
        <v>1.9700729008622284</v>
      </c>
      <c r="Q43" s="177">
        <f t="shared" ca="1" si="13"/>
        <v>0</v>
      </c>
      <c r="R43" s="178">
        <f t="shared" ca="1" si="14"/>
        <v>270.24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253.33</v>
      </c>
      <c r="I44" s="180">
        <f t="shared" ca="1" si="5"/>
        <v>211.11</v>
      </c>
      <c r="J44" s="177">
        <f t="shared" ca="1" si="6"/>
        <v>40.299999999999997</v>
      </c>
      <c r="K44" s="177">
        <f t="shared" ca="1" si="7"/>
        <v>1.92</v>
      </c>
      <c r="L44" s="177">
        <f t="shared" ca="1" si="8"/>
        <v>0</v>
      </c>
      <c r="M44" s="178">
        <f t="shared" ca="1" si="9"/>
        <v>253.33</v>
      </c>
      <c r="N44" s="176">
        <f t="shared" ca="1" si="10"/>
        <v>211.11</v>
      </c>
      <c r="O44" s="177">
        <f t="shared" ca="1" si="11"/>
        <v>40.299999999999997</v>
      </c>
      <c r="P44" s="177">
        <f t="shared" ca="1" si="12"/>
        <v>1.92</v>
      </c>
      <c r="Q44" s="177">
        <f t="shared" ca="1" si="13"/>
        <v>0</v>
      </c>
      <c r="R44" s="178">
        <f t="shared" ca="1" si="14"/>
        <v>253.33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243.74</v>
      </c>
      <c r="I45" s="180">
        <f t="shared" ca="1" si="5"/>
        <v>201.52</v>
      </c>
      <c r="J45" s="177">
        <f t="shared" ca="1" si="6"/>
        <v>40.299999999999997</v>
      </c>
      <c r="K45" s="177">
        <f t="shared" ca="1" si="7"/>
        <v>1.92</v>
      </c>
      <c r="L45" s="177">
        <f t="shared" ca="1" si="8"/>
        <v>0</v>
      </c>
      <c r="M45" s="178">
        <f t="shared" ca="1" si="9"/>
        <v>243.73999999999998</v>
      </c>
      <c r="N45" s="176">
        <f t="shared" ca="1" si="10"/>
        <v>201.52000000000004</v>
      </c>
      <c r="O45" s="177">
        <f t="shared" ca="1" si="11"/>
        <v>40.300000000000004</v>
      </c>
      <c r="P45" s="177">
        <f t="shared" ca="1" si="12"/>
        <v>1.9200000000000002</v>
      </c>
      <c r="Q45" s="177">
        <f t="shared" ca="1" si="13"/>
        <v>0</v>
      </c>
      <c r="R45" s="178">
        <f t="shared" ca="1" si="14"/>
        <v>243.74000000000004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224.55</v>
      </c>
      <c r="I46" s="180">
        <f t="shared" ca="1" si="5"/>
        <v>182.33</v>
      </c>
      <c r="J46" s="177">
        <f t="shared" ca="1" si="6"/>
        <v>40.299999999999997</v>
      </c>
      <c r="K46" s="177">
        <f t="shared" ca="1" si="7"/>
        <v>1.92</v>
      </c>
      <c r="L46" s="177">
        <f t="shared" ca="1" si="8"/>
        <v>0</v>
      </c>
      <c r="M46" s="178">
        <f t="shared" ca="1" si="9"/>
        <v>224.54999999999998</v>
      </c>
      <c r="N46" s="176">
        <f t="shared" ca="1" si="10"/>
        <v>182.33000000000004</v>
      </c>
      <c r="O46" s="177">
        <f t="shared" ca="1" si="11"/>
        <v>40.300000000000004</v>
      </c>
      <c r="P46" s="177">
        <f t="shared" ca="1" si="12"/>
        <v>1.9200000000000002</v>
      </c>
      <c r="Q46" s="177">
        <f t="shared" ca="1" si="13"/>
        <v>0</v>
      </c>
      <c r="R46" s="178">
        <f t="shared" ca="1" si="14"/>
        <v>224.55000000000004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214.95</v>
      </c>
      <c r="I47" s="180">
        <f t="shared" ca="1" si="5"/>
        <v>172.73</v>
      </c>
      <c r="J47" s="177">
        <f t="shared" ca="1" si="6"/>
        <v>40.299999999999997</v>
      </c>
      <c r="K47" s="177">
        <f t="shared" ca="1" si="7"/>
        <v>1.92</v>
      </c>
      <c r="L47" s="177">
        <f t="shared" ca="1" si="8"/>
        <v>0</v>
      </c>
      <c r="M47" s="178">
        <f t="shared" ca="1" si="9"/>
        <v>214.94999999999996</v>
      </c>
      <c r="N47" s="176">
        <f t="shared" ca="1" si="10"/>
        <v>172.73000000000002</v>
      </c>
      <c r="O47" s="177">
        <f t="shared" ca="1" si="11"/>
        <v>40.300000000000004</v>
      </c>
      <c r="P47" s="177">
        <f t="shared" ca="1" si="12"/>
        <v>1.9200000000000002</v>
      </c>
      <c r="Q47" s="177">
        <f t="shared" ca="1" si="13"/>
        <v>0</v>
      </c>
      <c r="R47" s="178">
        <f t="shared" ca="1" si="14"/>
        <v>214.95000000000002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205.35</v>
      </c>
      <c r="I48" s="180">
        <f t="shared" ca="1" si="5"/>
        <v>163.13</v>
      </c>
      <c r="J48" s="177">
        <f t="shared" ca="1" si="6"/>
        <v>40.299999999999997</v>
      </c>
      <c r="K48" s="177">
        <f t="shared" ca="1" si="7"/>
        <v>1.92</v>
      </c>
      <c r="L48" s="177">
        <f t="shared" ca="1" si="8"/>
        <v>0</v>
      </c>
      <c r="M48" s="178">
        <f t="shared" ca="1" si="9"/>
        <v>205.35</v>
      </c>
      <c r="N48" s="176">
        <f t="shared" ca="1" si="10"/>
        <v>163.13</v>
      </c>
      <c r="O48" s="177">
        <f t="shared" ca="1" si="11"/>
        <v>40.299999999999997</v>
      </c>
      <c r="P48" s="177">
        <f t="shared" ca="1" si="12"/>
        <v>1.92</v>
      </c>
      <c r="Q48" s="177">
        <f t="shared" ca="1" si="13"/>
        <v>0</v>
      </c>
      <c r="R48" s="178">
        <f t="shared" ca="1" si="14"/>
        <v>205.35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195.76</v>
      </c>
      <c r="I49" s="180">
        <f t="shared" ca="1" si="5"/>
        <v>153.54</v>
      </c>
      <c r="J49" s="177">
        <f t="shared" ca="1" si="6"/>
        <v>40.299999999999997</v>
      </c>
      <c r="K49" s="177">
        <f t="shared" ca="1" si="7"/>
        <v>1.92</v>
      </c>
      <c r="L49" s="177">
        <f t="shared" ca="1" si="8"/>
        <v>0</v>
      </c>
      <c r="M49" s="178">
        <f t="shared" ca="1" si="9"/>
        <v>195.75999999999996</v>
      </c>
      <c r="N49" s="176">
        <f t="shared" ca="1" si="10"/>
        <v>153.54000000000002</v>
      </c>
      <c r="O49" s="177">
        <f t="shared" ca="1" si="11"/>
        <v>40.300000000000004</v>
      </c>
      <c r="P49" s="177">
        <f t="shared" ca="1" si="12"/>
        <v>1.9200000000000002</v>
      </c>
      <c r="Q49" s="177">
        <f t="shared" ca="1" si="13"/>
        <v>0</v>
      </c>
      <c r="R49" s="178">
        <f t="shared" ca="1" si="14"/>
        <v>195.76000000000002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180.27</v>
      </c>
      <c r="I50" s="180">
        <f t="shared" ca="1" si="5"/>
        <v>137.16</v>
      </c>
      <c r="J50" s="177">
        <f t="shared" ca="1" si="6"/>
        <v>41.15</v>
      </c>
      <c r="K50" s="177">
        <f t="shared" ca="1" si="7"/>
        <v>1.96</v>
      </c>
      <c r="L50" s="177">
        <f t="shared" ca="1" si="8"/>
        <v>0</v>
      </c>
      <c r="M50" s="178">
        <f t="shared" ca="1" si="9"/>
        <v>180.27</v>
      </c>
      <c r="N50" s="176">
        <f t="shared" ca="1" si="10"/>
        <v>137.16</v>
      </c>
      <c r="O50" s="177">
        <f t="shared" ca="1" si="11"/>
        <v>41.15</v>
      </c>
      <c r="P50" s="177">
        <f t="shared" ca="1" si="12"/>
        <v>1.96</v>
      </c>
      <c r="Q50" s="177">
        <f t="shared" ca="1" si="13"/>
        <v>0</v>
      </c>
      <c r="R50" s="178">
        <f t="shared" ca="1" si="14"/>
        <v>180.27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180.27</v>
      </c>
      <c r="I51" s="180">
        <f t="shared" ca="1" si="5"/>
        <v>137.16</v>
      </c>
      <c r="J51" s="177">
        <f t="shared" ca="1" si="6"/>
        <v>41.15</v>
      </c>
      <c r="K51" s="177">
        <f t="shared" ca="1" si="7"/>
        <v>1.96</v>
      </c>
      <c r="L51" s="177">
        <f t="shared" ca="1" si="8"/>
        <v>0</v>
      </c>
      <c r="M51" s="178">
        <f t="shared" ca="1" si="9"/>
        <v>180.27</v>
      </c>
      <c r="N51" s="176">
        <f t="shared" ca="1" si="10"/>
        <v>137.16</v>
      </c>
      <c r="O51" s="177">
        <f t="shared" ca="1" si="11"/>
        <v>41.15</v>
      </c>
      <c r="P51" s="177">
        <f t="shared" ca="1" si="12"/>
        <v>1.96</v>
      </c>
      <c r="Q51" s="177">
        <f t="shared" ca="1" si="13"/>
        <v>0</v>
      </c>
      <c r="R51" s="178">
        <f t="shared" ca="1" si="14"/>
        <v>180.27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180.27</v>
      </c>
      <c r="I52" s="180">
        <f t="shared" ca="1" si="5"/>
        <v>137.16</v>
      </c>
      <c r="J52" s="177">
        <f t="shared" ca="1" si="6"/>
        <v>41.15</v>
      </c>
      <c r="K52" s="177">
        <f t="shared" ca="1" si="7"/>
        <v>1.96</v>
      </c>
      <c r="L52" s="177">
        <f t="shared" ca="1" si="8"/>
        <v>0</v>
      </c>
      <c r="M52" s="178">
        <f t="shared" ca="1" si="9"/>
        <v>180.27</v>
      </c>
      <c r="N52" s="176">
        <f t="shared" ca="1" si="10"/>
        <v>137.16</v>
      </c>
      <c r="O52" s="177">
        <f t="shared" ca="1" si="11"/>
        <v>41.15</v>
      </c>
      <c r="P52" s="177">
        <f t="shared" ca="1" si="12"/>
        <v>1.96</v>
      </c>
      <c r="Q52" s="177">
        <f t="shared" ca="1" si="13"/>
        <v>0</v>
      </c>
      <c r="R52" s="178">
        <f t="shared" ca="1" si="14"/>
        <v>180.27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180.27</v>
      </c>
      <c r="I53" s="180">
        <f t="shared" ca="1" si="5"/>
        <v>137.16</v>
      </c>
      <c r="J53" s="177">
        <f t="shared" ca="1" si="6"/>
        <v>41.15</v>
      </c>
      <c r="K53" s="177">
        <f t="shared" ca="1" si="7"/>
        <v>1.96</v>
      </c>
      <c r="L53" s="177">
        <f t="shared" ca="1" si="8"/>
        <v>0</v>
      </c>
      <c r="M53" s="178">
        <f t="shared" ca="1" si="9"/>
        <v>180.27</v>
      </c>
      <c r="N53" s="176">
        <f t="shared" ca="1" si="10"/>
        <v>137.16</v>
      </c>
      <c r="O53" s="177">
        <f t="shared" ca="1" si="11"/>
        <v>41.15</v>
      </c>
      <c r="P53" s="177">
        <f t="shared" ca="1" si="12"/>
        <v>1.96</v>
      </c>
      <c r="Q53" s="177">
        <f t="shared" ca="1" si="13"/>
        <v>0</v>
      </c>
      <c r="R53" s="178">
        <f t="shared" ca="1" si="14"/>
        <v>180.27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180.27</v>
      </c>
      <c r="I54" s="180">
        <f t="shared" ca="1" si="5"/>
        <v>137.16</v>
      </c>
      <c r="J54" s="177">
        <f t="shared" ca="1" si="6"/>
        <v>41.15</v>
      </c>
      <c r="K54" s="177">
        <f t="shared" ca="1" si="7"/>
        <v>1.96</v>
      </c>
      <c r="L54" s="177">
        <f t="shared" ca="1" si="8"/>
        <v>0</v>
      </c>
      <c r="M54" s="178">
        <f t="shared" ca="1" si="9"/>
        <v>180.27</v>
      </c>
      <c r="N54" s="176">
        <f t="shared" ca="1" si="10"/>
        <v>137.16</v>
      </c>
      <c r="O54" s="177">
        <f t="shared" ca="1" si="11"/>
        <v>41.15</v>
      </c>
      <c r="P54" s="177">
        <f t="shared" ca="1" si="12"/>
        <v>1.96</v>
      </c>
      <c r="Q54" s="177">
        <f t="shared" ca="1" si="13"/>
        <v>0</v>
      </c>
      <c r="R54" s="178">
        <f t="shared" ca="1" si="14"/>
        <v>180.27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186.16</v>
      </c>
      <c r="I55" s="180">
        <f t="shared" ca="1" si="5"/>
        <v>143.94</v>
      </c>
      <c r="J55" s="177">
        <f t="shared" ca="1" si="6"/>
        <v>40.299999999999997</v>
      </c>
      <c r="K55" s="177">
        <f t="shared" ca="1" si="7"/>
        <v>1.92</v>
      </c>
      <c r="L55" s="177">
        <f t="shared" ca="1" si="8"/>
        <v>0</v>
      </c>
      <c r="M55" s="178">
        <f t="shared" ca="1" si="9"/>
        <v>186.16</v>
      </c>
      <c r="N55" s="176">
        <f t="shared" ca="1" si="10"/>
        <v>143.94</v>
      </c>
      <c r="O55" s="177">
        <f t="shared" ca="1" si="11"/>
        <v>40.299999999999997</v>
      </c>
      <c r="P55" s="177">
        <f t="shared" ca="1" si="12"/>
        <v>1.92</v>
      </c>
      <c r="Q55" s="177">
        <f t="shared" ca="1" si="13"/>
        <v>0</v>
      </c>
      <c r="R55" s="178">
        <f t="shared" ca="1" si="14"/>
        <v>186.16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186.16</v>
      </c>
      <c r="I56" s="180">
        <f t="shared" ca="1" si="5"/>
        <v>143.94</v>
      </c>
      <c r="J56" s="177">
        <f t="shared" ca="1" si="6"/>
        <v>40.299999999999997</v>
      </c>
      <c r="K56" s="177">
        <f t="shared" ca="1" si="7"/>
        <v>1.92</v>
      </c>
      <c r="L56" s="177">
        <f t="shared" ca="1" si="8"/>
        <v>0</v>
      </c>
      <c r="M56" s="178">
        <f t="shared" ca="1" si="9"/>
        <v>186.16</v>
      </c>
      <c r="N56" s="176">
        <f t="shared" ca="1" si="10"/>
        <v>143.94</v>
      </c>
      <c r="O56" s="177">
        <f t="shared" ca="1" si="11"/>
        <v>40.299999999999997</v>
      </c>
      <c r="P56" s="177">
        <f t="shared" ca="1" si="12"/>
        <v>1.92</v>
      </c>
      <c r="Q56" s="177">
        <f t="shared" ca="1" si="13"/>
        <v>0</v>
      </c>
      <c r="R56" s="178">
        <f t="shared" ca="1" si="14"/>
        <v>186.16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202.63</v>
      </c>
      <c r="I57" s="180">
        <f t="shared" ca="1" si="5"/>
        <v>160.41</v>
      </c>
      <c r="J57" s="177">
        <f t="shared" ca="1" si="6"/>
        <v>40.299999999999997</v>
      </c>
      <c r="K57" s="177">
        <f t="shared" ca="1" si="7"/>
        <v>1.92</v>
      </c>
      <c r="L57" s="177">
        <f t="shared" ca="1" si="8"/>
        <v>0</v>
      </c>
      <c r="M57" s="178">
        <f t="shared" ca="1" si="9"/>
        <v>202.62999999999997</v>
      </c>
      <c r="N57" s="176">
        <f t="shared" ca="1" si="10"/>
        <v>160.41000000000003</v>
      </c>
      <c r="O57" s="177">
        <f t="shared" ca="1" si="11"/>
        <v>40.300000000000004</v>
      </c>
      <c r="P57" s="177">
        <f t="shared" ca="1" si="12"/>
        <v>1.9200000000000002</v>
      </c>
      <c r="Q57" s="177">
        <f t="shared" ca="1" si="13"/>
        <v>0</v>
      </c>
      <c r="R57" s="178">
        <f t="shared" ca="1" si="14"/>
        <v>202.63000000000002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202.63</v>
      </c>
      <c r="I58" s="180">
        <f t="shared" ca="1" si="5"/>
        <v>160.41</v>
      </c>
      <c r="J58" s="177">
        <f t="shared" ca="1" si="6"/>
        <v>40.299999999999997</v>
      </c>
      <c r="K58" s="177">
        <f t="shared" ca="1" si="7"/>
        <v>1.92</v>
      </c>
      <c r="L58" s="177">
        <f t="shared" ca="1" si="8"/>
        <v>0</v>
      </c>
      <c r="M58" s="178">
        <f t="shared" ca="1" si="9"/>
        <v>202.62999999999997</v>
      </c>
      <c r="N58" s="176">
        <f t="shared" ca="1" si="10"/>
        <v>160.41000000000003</v>
      </c>
      <c r="O58" s="177">
        <f t="shared" ca="1" si="11"/>
        <v>40.300000000000004</v>
      </c>
      <c r="P58" s="177">
        <f t="shared" ca="1" si="12"/>
        <v>1.9200000000000002</v>
      </c>
      <c r="Q58" s="177">
        <f t="shared" ca="1" si="13"/>
        <v>0</v>
      </c>
      <c r="R58" s="178">
        <f t="shared" ca="1" si="14"/>
        <v>202.63000000000002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221.82</v>
      </c>
      <c r="I59" s="180">
        <f t="shared" ca="1" si="5"/>
        <v>179.6</v>
      </c>
      <c r="J59" s="177">
        <f t="shared" ca="1" si="6"/>
        <v>40.299999999999997</v>
      </c>
      <c r="K59" s="177">
        <f t="shared" ca="1" si="7"/>
        <v>1.92</v>
      </c>
      <c r="L59" s="177">
        <f t="shared" ca="1" si="8"/>
        <v>0</v>
      </c>
      <c r="M59" s="178">
        <f t="shared" ca="1" si="9"/>
        <v>221.81999999999996</v>
      </c>
      <c r="N59" s="176">
        <f t="shared" ca="1" si="10"/>
        <v>179.60000000000002</v>
      </c>
      <c r="O59" s="177">
        <f t="shared" ca="1" si="11"/>
        <v>40.300000000000004</v>
      </c>
      <c r="P59" s="177">
        <f t="shared" ca="1" si="12"/>
        <v>1.9200000000000002</v>
      </c>
      <c r="Q59" s="177">
        <f t="shared" ca="1" si="13"/>
        <v>0</v>
      </c>
      <c r="R59" s="178">
        <f t="shared" ca="1" si="14"/>
        <v>221.82000000000002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237.54</v>
      </c>
      <c r="I60" s="180">
        <f t="shared" ca="1" si="5"/>
        <v>195.32</v>
      </c>
      <c r="J60" s="177">
        <f t="shared" ca="1" si="6"/>
        <v>40.299999999999997</v>
      </c>
      <c r="K60" s="177">
        <f t="shared" ca="1" si="7"/>
        <v>1.92</v>
      </c>
      <c r="L60" s="177">
        <f t="shared" ca="1" si="8"/>
        <v>0</v>
      </c>
      <c r="M60" s="178">
        <f t="shared" ca="1" si="9"/>
        <v>237.54</v>
      </c>
      <c r="N60" s="176">
        <f t="shared" ca="1" si="10"/>
        <v>195.32</v>
      </c>
      <c r="O60" s="177">
        <f t="shared" ca="1" si="11"/>
        <v>40.299999999999997</v>
      </c>
      <c r="P60" s="177">
        <f t="shared" ca="1" si="12"/>
        <v>1.92</v>
      </c>
      <c r="Q60" s="177">
        <f t="shared" ca="1" si="13"/>
        <v>0</v>
      </c>
      <c r="R60" s="178">
        <f t="shared" ca="1" si="14"/>
        <v>237.54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274.37</v>
      </c>
      <c r="I61" s="180">
        <f t="shared" ca="1" si="5"/>
        <v>232.15</v>
      </c>
      <c r="J61" s="177">
        <f t="shared" ca="1" si="6"/>
        <v>40.299999999999997</v>
      </c>
      <c r="K61" s="177">
        <f t="shared" ca="1" si="7"/>
        <v>1.92</v>
      </c>
      <c r="L61" s="177">
        <f t="shared" ca="1" si="8"/>
        <v>0</v>
      </c>
      <c r="M61" s="178">
        <f t="shared" ca="1" si="9"/>
        <v>274.37</v>
      </c>
      <c r="N61" s="176">
        <f t="shared" ca="1" si="10"/>
        <v>232.15</v>
      </c>
      <c r="O61" s="177">
        <f t="shared" ca="1" si="11"/>
        <v>40.299999999999997</v>
      </c>
      <c r="P61" s="177">
        <f t="shared" ca="1" si="12"/>
        <v>1.92</v>
      </c>
      <c r="Q61" s="177">
        <f t="shared" ca="1" si="13"/>
        <v>0</v>
      </c>
      <c r="R61" s="178">
        <f t="shared" ca="1" si="14"/>
        <v>274.37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286.74</v>
      </c>
      <c r="I62" s="180">
        <f t="shared" ca="1" si="5"/>
        <v>244.52</v>
      </c>
      <c r="J62" s="177">
        <f t="shared" ca="1" si="6"/>
        <v>40.299999999999997</v>
      </c>
      <c r="K62" s="177">
        <f t="shared" ca="1" si="7"/>
        <v>1.92</v>
      </c>
      <c r="L62" s="177">
        <f t="shared" ca="1" si="8"/>
        <v>0</v>
      </c>
      <c r="M62" s="178">
        <f t="shared" ca="1" si="9"/>
        <v>286.74</v>
      </c>
      <c r="N62" s="176">
        <f t="shared" ca="1" si="10"/>
        <v>244.52</v>
      </c>
      <c r="O62" s="177">
        <f t="shared" ca="1" si="11"/>
        <v>40.299999999999997</v>
      </c>
      <c r="P62" s="177">
        <f t="shared" ca="1" si="12"/>
        <v>1.92</v>
      </c>
      <c r="Q62" s="177">
        <f t="shared" ca="1" si="13"/>
        <v>0</v>
      </c>
      <c r="R62" s="178">
        <f t="shared" ca="1" si="14"/>
        <v>286.74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286.74</v>
      </c>
      <c r="I63" s="180">
        <f t="shared" ca="1" si="5"/>
        <v>244.52</v>
      </c>
      <c r="J63" s="177">
        <f t="shared" ca="1" si="6"/>
        <v>40.299999999999997</v>
      </c>
      <c r="K63" s="177">
        <f t="shared" ca="1" si="7"/>
        <v>1.92</v>
      </c>
      <c r="L63" s="177">
        <f t="shared" ca="1" si="8"/>
        <v>0</v>
      </c>
      <c r="M63" s="178">
        <f t="shared" ca="1" si="9"/>
        <v>286.74</v>
      </c>
      <c r="N63" s="176">
        <f t="shared" ca="1" si="10"/>
        <v>244.52</v>
      </c>
      <c r="O63" s="177">
        <f t="shared" ca="1" si="11"/>
        <v>40.299999999999997</v>
      </c>
      <c r="P63" s="177">
        <f t="shared" ca="1" si="12"/>
        <v>1.92</v>
      </c>
      <c r="Q63" s="177">
        <f t="shared" ca="1" si="13"/>
        <v>0</v>
      </c>
      <c r="R63" s="178">
        <f t="shared" ca="1" si="14"/>
        <v>286.74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286.74</v>
      </c>
      <c r="I64" s="180">
        <f t="shared" ca="1" si="5"/>
        <v>244.52</v>
      </c>
      <c r="J64" s="177">
        <f t="shared" ca="1" si="6"/>
        <v>40.299999999999997</v>
      </c>
      <c r="K64" s="177">
        <f t="shared" ca="1" si="7"/>
        <v>1.92</v>
      </c>
      <c r="L64" s="177">
        <f t="shared" ca="1" si="8"/>
        <v>0</v>
      </c>
      <c r="M64" s="178">
        <f t="shared" ca="1" si="9"/>
        <v>286.74</v>
      </c>
      <c r="N64" s="176">
        <f t="shared" ca="1" si="10"/>
        <v>244.52</v>
      </c>
      <c r="O64" s="177">
        <f t="shared" ca="1" si="11"/>
        <v>40.299999999999997</v>
      </c>
      <c r="P64" s="177">
        <f t="shared" ca="1" si="12"/>
        <v>1.92</v>
      </c>
      <c r="Q64" s="177">
        <f t="shared" ca="1" si="13"/>
        <v>0</v>
      </c>
      <c r="R64" s="178">
        <f t="shared" ca="1" si="14"/>
        <v>286.74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286.74</v>
      </c>
      <c r="I65" s="180">
        <f t="shared" ca="1" si="5"/>
        <v>244.52</v>
      </c>
      <c r="J65" s="177">
        <f t="shared" ca="1" si="6"/>
        <v>40.299999999999997</v>
      </c>
      <c r="K65" s="177">
        <f t="shared" ca="1" si="7"/>
        <v>1.92</v>
      </c>
      <c r="L65" s="177">
        <f t="shared" ca="1" si="8"/>
        <v>0</v>
      </c>
      <c r="M65" s="178">
        <f t="shared" ca="1" si="9"/>
        <v>286.74</v>
      </c>
      <c r="N65" s="176">
        <f t="shared" ca="1" si="10"/>
        <v>244.52</v>
      </c>
      <c r="O65" s="177">
        <f t="shared" ca="1" si="11"/>
        <v>40.299999999999997</v>
      </c>
      <c r="P65" s="177">
        <f t="shared" ca="1" si="12"/>
        <v>1.92</v>
      </c>
      <c r="Q65" s="177">
        <f t="shared" ca="1" si="13"/>
        <v>0</v>
      </c>
      <c r="R65" s="178">
        <f t="shared" ca="1" si="14"/>
        <v>286.74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286.74</v>
      </c>
      <c r="I66" s="180">
        <f t="shared" ca="1" si="5"/>
        <v>244.52</v>
      </c>
      <c r="J66" s="177">
        <f t="shared" ca="1" si="6"/>
        <v>40.299999999999997</v>
      </c>
      <c r="K66" s="177">
        <f t="shared" ca="1" si="7"/>
        <v>1.92</v>
      </c>
      <c r="L66" s="177">
        <f t="shared" ca="1" si="8"/>
        <v>0</v>
      </c>
      <c r="M66" s="178">
        <f t="shared" ca="1" si="9"/>
        <v>286.74</v>
      </c>
      <c r="N66" s="176">
        <f t="shared" ca="1" si="10"/>
        <v>244.52</v>
      </c>
      <c r="O66" s="177">
        <f t="shared" ca="1" si="11"/>
        <v>40.299999999999997</v>
      </c>
      <c r="P66" s="177">
        <f t="shared" ca="1" si="12"/>
        <v>1.92</v>
      </c>
      <c r="Q66" s="177">
        <f t="shared" ca="1" si="13"/>
        <v>0</v>
      </c>
      <c r="R66" s="178">
        <f t="shared" ca="1" si="14"/>
        <v>286.74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286.74</v>
      </c>
      <c r="I67" s="180">
        <f t="shared" ca="1" si="5"/>
        <v>244.52</v>
      </c>
      <c r="J67" s="177">
        <f t="shared" ca="1" si="6"/>
        <v>40.299999999999997</v>
      </c>
      <c r="K67" s="177">
        <f t="shared" ca="1" si="7"/>
        <v>1.92</v>
      </c>
      <c r="L67" s="177">
        <f t="shared" ca="1" si="8"/>
        <v>0</v>
      </c>
      <c r="M67" s="178">
        <f t="shared" ca="1" si="9"/>
        <v>286.74</v>
      </c>
      <c r="N67" s="176">
        <f t="shared" ca="1" si="10"/>
        <v>244.52</v>
      </c>
      <c r="O67" s="177">
        <f t="shared" ca="1" si="11"/>
        <v>40.299999999999997</v>
      </c>
      <c r="P67" s="177">
        <f t="shared" ca="1" si="12"/>
        <v>1.92</v>
      </c>
      <c r="Q67" s="177">
        <f t="shared" ca="1" si="13"/>
        <v>0</v>
      </c>
      <c r="R67" s="178">
        <f t="shared" ca="1" si="14"/>
        <v>286.74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286.74</v>
      </c>
      <c r="I68" s="180">
        <f t="shared" ref="I68:I98" ca="1" si="20">INDIRECT("BRPL_EOD!" &amp; $V$3 &amp; X68)</f>
        <v>244.52</v>
      </c>
      <c r="J68" s="177">
        <f t="shared" ref="J68:J98" ca="1" si="21">INDIRECT("BYPL_EOD!" &amp; $V$3 &amp; X68)</f>
        <v>40.299999999999997</v>
      </c>
      <c r="K68" s="177">
        <f t="shared" ref="K68:K98" ca="1" si="22">INDIRECT("TPDDL_EOD!" &amp; $V$3 &amp; X68)</f>
        <v>1.92</v>
      </c>
      <c r="L68" s="177">
        <f t="shared" ref="L68:L98" ca="1" si="23">INDIRECT("NDMC_EOD!" &amp; $V$3 &amp; X68)</f>
        <v>0</v>
      </c>
      <c r="M68" s="178">
        <f t="shared" ref="M68:M98" ca="1" si="24">SUM(I68:L68)</f>
        <v>286.74</v>
      </c>
      <c r="N68" s="176">
        <f t="shared" ref="N68:N98" ca="1" si="25">INDIRECT("BRPL_ISGS_exbus!" &amp; $V$3 &amp; X68)</f>
        <v>244.52</v>
      </c>
      <c r="O68" s="177">
        <f t="shared" ref="O68:O98" ca="1" si="26">INDIRECT("BYPL_ISGS_exbus!" &amp; $V$3 &amp; X68)</f>
        <v>40.299999999999997</v>
      </c>
      <c r="P68" s="177">
        <f t="shared" ref="P68:P98" ca="1" si="27">INDIRECT("TPDDL_ISGS_exbus!" &amp; $V$3 &amp; X68)</f>
        <v>1.92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286.74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286.74</v>
      </c>
      <c r="I69" s="180">
        <f t="shared" ca="1" si="20"/>
        <v>244.52</v>
      </c>
      <c r="J69" s="177">
        <f t="shared" ca="1" si="21"/>
        <v>40.299999999999997</v>
      </c>
      <c r="K69" s="177">
        <f t="shared" ca="1" si="22"/>
        <v>1.92</v>
      </c>
      <c r="L69" s="177">
        <f t="shared" ca="1" si="23"/>
        <v>0</v>
      </c>
      <c r="M69" s="178">
        <f t="shared" ca="1" si="24"/>
        <v>286.74</v>
      </c>
      <c r="N69" s="176">
        <f t="shared" ca="1" si="25"/>
        <v>244.52</v>
      </c>
      <c r="O69" s="177">
        <f t="shared" ca="1" si="26"/>
        <v>40.299999999999997</v>
      </c>
      <c r="P69" s="177">
        <f t="shared" ca="1" si="27"/>
        <v>1.92</v>
      </c>
      <c r="Q69" s="177">
        <f t="shared" ca="1" si="28"/>
        <v>0</v>
      </c>
      <c r="R69" s="178">
        <f t="shared" ca="1" si="29"/>
        <v>286.74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286.74</v>
      </c>
      <c r="I70" s="180">
        <f t="shared" ca="1" si="20"/>
        <v>244.52</v>
      </c>
      <c r="J70" s="177">
        <f t="shared" ca="1" si="21"/>
        <v>40.299999999999997</v>
      </c>
      <c r="K70" s="177">
        <f t="shared" ca="1" si="22"/>
        <v>1.92</v>
      </c>
      <c r="L70" s="177">
        <f t="shared" ca="1" si="23"/>
        <v>0</v>
      </c>
      <c r="M70" s="178">
        <f t="shared" ca="1" si="24"/>
        <v>286.74</v>
      </c>
      <c r="N70" s="176">
        <f t="shared" ca="1" si="25"/>
        <v>244.52</v>
      </c>
      <c r="O70" s="177">
        <f t="shared" ca="1" si="26"/>
        <v>40.299999999999997</v>
      </c>
      <c r="P70" s="177">
        <f t="shared" ca="1" si="27"/>
        <v>1.92</v>
      </c>
      <c r="Q70" s="177">
        <f t="shared" ca="1" si="28"/>
        <v>0</v>
      </c>
      <c r="R70" s="178">
        <f t="shared" ca="1" si="29"/>
        <v>286.74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276.86</v>
      </c>
      <c r="I71" s="180">
        <f t="shared" ca="1" si="20"/>
        <v>234.64</v>
      </c>
      <c r="J71" s="177">
        <f t="shared" ca="1" si="21"/>
        <v>40.299999999999997</v>
      </c>
      <c r="K71" s="177">
        <f t="shared" ca="1" si="22"/>
        <v>1.92</v>
      </c>
      <c r="L71" s="177">
        <f t="shared" ca="1" si="23"/>
        <v>0</v>
      </c>
      <c r="M71" s="178">
        <f t="shared" ca="1" si="24"/>
        <v>276.86</v>
      </c>
      <c r="N71" s="176">
        <f t="shared" ca="1" si="25"/>
        <v>234.64</v>
      </c>
      <c r="O71" s="177">
        <f t="shared" ca="1" si="26"/>
        <v>40.299999999999997</v>
      </c>
      <c r="P71" s="177">
        <f t="shared" ca="1" si="27"/>
        <v>1.92</v>
      </c>
      <c r="Q71" s="177">
        <f t="shared" ca="1" si="28"/>
        <v>0</v>
      </c>
      <c r="R71" s="178">
        <f t="shared" ca="1" si="29"/>
        <v>276.86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276.86</v>
      </c>
      <c r="I72" s="180">
        <f t="shared" ca="1" si="20"/>
        <v>234.64</v>
      </c>
      <c r="J72" s="177">
        <f t="shared" ca="1" si="21"/>
        <v>40.299999999999997</v>
      </c>
      <c r="K72" s="177">
        <f t="shared" ca="1" si="22"/>
        <v>1.92</v>
      </c>
      <c r="L72" s="177">
        <f t="shared" ca="1" si="23"/>
        <v>0</v>
      </c>
      <c r="M72" s="178">
        <f t="shared" ca="1" si="24"/>
        <v>276.86</v>
      </c>
      <c r="N72" s="176">
        <f t="shared" ca="1" si="25"/>
        <v>234.64</v>
      </c>
      <c r="O72" s="177">
        <f t="shared" ca="1" si="26"/>
        <v>40.299999999999997</v>
      </c>
      <c r="P72" s="177">
        <f t="shared" ca="1" si="27"/>
        <v>1.92</v>
      </c>
      <c r="Q72" s="177">
        <f t="shared" ca="1" si="28"/>
        <v>0</v>
      </c>
      <c r="R72" s="178">
        <f t="shared" ca="1" si="29"/>
        <v>276.86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303.19</v>
      </c>
      <c r="I73" s="180">
        <f t="shared" ca="1" si="20"/>
        <v>223.3</v>
      </c>
      <c r="J73" s="177">
        <f t="shared" ca="1" si="21"/>
        <v>77.989999999999995</v>
      </c>
      <c r="K73" s="177">
        <f t="shared" ca="1" si="22"/>
        <v>1.9</v>
      </c>
      <c r="L73" s="177">
        <f t="shared" ca="1" si="23"/>
        <v>0</v>
      </c>
      <c r="M73" s="178">
        <f t="shared" ca="1" si="24"/>
        <v>303.19</v>
      </c>
      <c r="N73" s="176">
        <f t="shared" ca="1" si="25"/>
        <v>223.3</v>
      </c>
      <c r="O73" s="177">
        <f t="shared" ca="1" si="26"/>
        <v>77.989999999999995</v>
      </c>
      <c r="P73" s="177">
        <f t="shared" ca="1" si="27"/>
        <v>1.9</v>
      </c>
      <c r="Q73" s="177">
        <f t="shared" ca="1" si="28"/>
        <v>0</v>
      </c>
      <c r="R73" s="178">
        <f t="shared" ca="1" si="29"/>
        <v>303.19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320.58</v>
      </c>
      <c r="I74" s="180">
        <f t="shared" ca="1" si="20"/>
        <v>239.9</v>
      </c>
      <c r="J74" s="177">
        <f t="shared" ca="1" si="21"/>
        <v>78.760000000000005</v>
      </c>
      <c r="K74" s="177">
        <f t="shared" ca="1" si="22"/>
        <v>1.92</v>
      </c>
      <c r="L74" s="177">
        <f t="shared" ca="1" si="23"/>
        <v>0</v>
      </c>
      <c r="M74" s="178">
        <f t="shared" ca="1" si="24"/>
        <v>320.58000000000004</v>
      </c>
      <c r="N74" s="176">
        <f t="shared" ca="1" si="25"/>
        <v>239.89999999999998</v>
      </c>
      <c r="O74" s="177">
        <f t="shared" ca="1" si="26"/>
        <v>78.759999999999991</v>
      </c>
      <c r="P74" s="177">
        <f t="shared" ca="1" si="27"/>
        <v>1.9199999999999995</v>
      </c>
      <c r="Q74" s="177">
        <f t="shared" ca="1" si="28"/>
        <v>0</v>
      </c>
      <c r="R74" s="178">
        <f t="shared" ca="1" si="29"/>
        <v>320.58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320.58</v>
      </c>
      <c r="I75" s="180">
        <f t="shared" ca="1" si="20"/>
        <v>239.9</v>
      </c>
      <c r="J75" s="177">
        <f t="shared" ca="1" si="21"/>
        <v>78.760000000000005</v>
      </c>
      <c r="K75" s="177">
        <f t="shared" ca="1" si="22"/>
        <v>1.92</v>
      </c>
      <c r="L75" s="177">
        <f t="shared" ca="1" si="23"/>
        <v>0</v>
      </c>
      <c r="M75" s="178">
        <f t="shared" ca="1" si="24"/>
        <v>320.58000000000004</v>
      </c>
      <c r="N75" s="176">
        <f t="shared" ca="1" si="25"/>
        <v>239.89999999999998</v>
      </c>
      <c r="O75" s="177">
        <f t="shared" ca="1" si="26"/>
        <v>78.759999999999991</v>
      </c>
      <c r="P75" s="177">
        <f t="shared" ca="1" si="27"/>
        <v>1.9199999999999995</v>
      </c>
      <c r="Q75" s="177">
        <f t="shared" ca="1" si="28"/>
        <v>0</v>
      </c>
      <c r="R75" s="178">
        <f t="shared" ca="1" si="29"/>
        <v>320.58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320.58</v>
      </c>
      <c r="I76" s="180">
        <f t="shared" ca="1" si="20"/>
        <v>239.9</v>
      </c>
      <c r="J76" s="177">
        <f t="shared" ca="1" si="21"/>
        <v>78.760000000000005</v>
      </c>
      <c r="K76" s="177">
        <f t="shared" ca="1" si="22"/>
        <v>1.92</v>
      </c>
      <c r="L76" s="177">
        <f t="shared" ca="1" si="23"/>
        <v>0</v>
      </c>
      <c r="M76" s="178">
        <f t="shared" ca="1" si="24"/>
        <v>320.58000000000004</v>
      </c>
      <c r="N76" s="176">
        <f t="shared" ca="1" si="25"/>
        <v>239.89999999999998</v>
      </c>
      <c r="O76" s="177">
        <f t="shared" ca="1" si="26"/>
        <v>78.759999999999991</v>
      </c>
      <c r="P76" s="177">
        <f t="shared" ca="1" si="27"/>
        <v>1.9199999999999995</v>
      </c>
      <c r="Q76" s="177">
        <f t="shared" ca="1" si="28"/>
        <v>0</v>
      </c>
      <c r="R76" s="178">
        <f t="shared" ca="1" si="29"/>
        <v>320.58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287</v>
      </c>
      <c r="I77" s="180">
        <f t="shared" ca="1" si="20"/>
        <v>206.32</v>
      </c>
      <c r="J77" s="177">
        <f t="shared" ca="1" si="21"/>
        <v>78.760000000000005</v>
      </c>
      <c r="K77" s="177">
        <f t="shared" ca="1" si="22"/>
        <v>1.92</v>
      </c>
      <c r="L77" s="177">
        <f t="shared" ca="1" si="23"/>
        <v>0</v>
      </c>
      <c r="M77" s="178">
        <f t="shared" ca="1" si="24"/>
        <v>287</v>
      </c>
      <c r="N77" s="176">
        <f t="shared" ca="1" si="25"/>
        <v>206.32</v>
      </c>
      <c r="O77" s="177">
        <f t="shared" ca="1" si="26"/>
        <v>78.760000000000005</v>
      </c>
      <c r="P77" s="177">
        <f t="shared" ca="1" si="27"/>
        <v>1.92</v>
      </c>
      <c r="Q77" s="177">
        <f t="shared" ca="1" si="28"/>
        <v>0</v>
      </c>
      <c r="R77" s="178">
        <f t="shared" ca="1" si="29"/>
        <v>287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282.2</v>
      </c>
      <c r="I78" s="180">
        <f t="shared" ca="1" si="20"/>
        <v>201.52</v>
      </c>
      <c r="J78" s="177">
        <f t="shared" ca="1" si="21"/>
        <v>78.760000000000005</v>
      </c>
      <c r="K78" s="177">
        <f t="shared" ca="1" si="22"/>
        <v>1.92</v>
      </c>
      <c r="L78" s="177">
        <f t="shared" ca="1" si="23"/>
        <v>0</v>
      </c>
      <c r="M78" s="178">
        <f t="shared" ca="1" si="24"/>
        <v>282.20000000000005</v>
      </c>
      <c r="N78" s="176">
        <f t="shared" ca="1" si="25"/>
        <v>201.51999999999998</v>
      </c>
      <c r="O78" s="177">
        <f t="shared" ca="1" si="26"/>
        <v>78.759999999999991</v>
      </c>
      <c r="P78" s="177">
        <f t="shared" ca="1" si="27"/>
        <v>1.9199999999999995</v>
      </c>
      <c r="Q78" s="177">
        <f t="shared" ca="1" si="28"/>
        <v>0</v>
      </c>
      <c r="R78" s="178">
        <f t="shared" ca="1" si="29"/>
        <v>282.2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258.20999999999998</v>
      </c>
      <c r="I79" s="180">
        <f t="shared" ca="1" si="20"/>
        <v>177.53</v>
      </c>
      <c r="J79" s="177">
        <f t="shared" ca="1" si="21"/>
        <v>78.760000000000005</v>
      </c>
      <c r="K79" s="177">
        <f t="shared" ca="1" si="22"/>
        <v>1.92</v>
      </c>
      <c r="L79" s="177">
        <f t="shared" ca="1" si="23"/>
        <v>0</v>
      </c>
      <c r="M79" s="178">
        <f t="shared" ca="1" si="24"/>
        <v>258.21000000000004</v>
      </c>
      <c r="N79" s="176">
        <f t="shared" ca="1" si="25"/>
        <v>177.52999999999997</v>
      </c>
      <c r="O79" s="177">
        <f t="shared" ca="1" si="26"/>
        <v>78.759999999999991</v>
      </c>
      <c r="P79" s="177">
        <f t="shared" ca="1" si="27"/>
        <v>1.9199999999999995</v>
      </c>
      <c r="Q79" s="177">
        <f t="shared" ca="1" si="28"/>
        <v>0</v>
      </c>
      <c r="R79" s="178">
        <f t="shared" ca="1" si="29"/>
        <v>258.20999999999998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239.02</v>
      </c>
      <c r="I80" s="180">
        <f t="shared" ca="1" si="20"/>
        <v>158.34</v>
      </c>
      <c r="J80" s="177">
        <f t="shared" ca="1" si="21"/>
        <v>78.760000000000005</v>
      </c>
      <c r="K80" s="177">
        <f t="shared" ca="1" si="22"/>
        <v>1.92</v>
      </c>
      <c r="L80" s="177">
        <f t="shared" ca="1" si="23"/>
        <v>0</v>
      </c>
      <c r="M80" s="178">
        <f t="shared" ca="1" si="24"/>
        <v>239.02</v>
      </c>
      <c r="N80" s="176">
        <f t="shared" ca="1" si="25"/>
        <v>158.34</v>
      </c>
      <c r="O80" s="177">
        <f t="shared" ca="1" si="26"/>
        <v>78.760000000000005</v>
      </c>
      <c r="P80" s="177">
        <f t="shared" ca="1" si="27"/>
        <v>1.92</v>
      </c>
      <c r="Q80" s="177">
        <f t="shared" ca="1" si="28"/>
        <v>0</v>
      </c>
      <c r="R80" s="178">
        <f t="shared" ca="1" si="29"/>
        <v>239.02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243.82</v>
      </c>
      <c r="I81" s="180">
        <f t="shared" ca="1" si="20"/>
        <v>163.13999999999999</v>
      </c>
      <c r="J81" s="177">
        <f t="shared" ca="1" si="21"/>
        <v>78.77</v>
      </c>
      <c r="K81" s="177">
        <f t="shared" ca="1" si="22"/>
        <v>1.92</v>
      </c>
      <c r="L81" s="177">
        <f t="shared" ca="1" si="23"/>
        <v>0</v>
      </c>
      <c r="M81" s="178">
        <f t="shared" ca="1" si="24"/>
        <v>243.82999999999996</v>
      </c>
      <c r="N81" s="176">
        <f t="shared" ca="1" si="25"/>
        <v>163.13330927285404</v>
      </c>
      <c r="O81" s="177">
        <f t="shared" ca="1" si="26"/>
        <v>78.766769470532751</v>
      </c>
      <c r="P81" s="177">
        <f t="shared" ca="1" si="27"/>
        <v>1.9199212566132144</v>
      </c>
      <c r="Q81" s="177">
        <f t="shared" ca="1" si="28"/>
        <v>0</v>
      </c>
      <c r="R81" s="178">
        <f t="shared" ca="1" si="29"/>
        <v>243.82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243.82</v>
      </c>
      <c r="I82" s="180">
        <f t="shared" ca="1" si="20"/>
        <v>163.13999999999999</v>
      </c>
      <c r="J82" s="177">
        <f t="shared" ca="1" si="21"/>
        <v>78.77</v>
      </c>
      <c r="K82" s="177">
        <f t="shared" ca="1" si="22"/>
        <v>1.92</v>
      </c>
      <c r="L82" s="177">
        <f t="shared" ca="1" si="23"/>
        <v>0</v>
      </c>
      <c r="M82" s="178">
        <f t="shared" ca="1" si="24"/>
        <v>243.82999999999996</v>
      </c>
      <c r="N82" s="176">
        <f t="shared" ca="1" si="25"/>
        <v>163.13330927285404</v>
      </c>
      <c r="O82" s="177">
        <f t="shared" ca="1" si="26"/>
        <v>78.766769470532751</v>
      </c>
      <c r="P82" s="177">
        <f t="shared" ca="1" si="27"/>
        <v>1.9199212566132144</v>
      </c>
      <c r="Q82" s="177">
        <f t="shared" ca="1" si="28"/>
        <v>0</v>
      </c>
      <c r="R82" s="178">
        <f t="shared" ca="1" si="29"/>
        <v>243.82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282.2</v>
      </c>
      <c r="I83" s="180">
        <f t="shared" ca="1" si="20"/>
        <v>201.52</v>
      </c>
      <c r="J83" s="177">
        <f t="shared" ca="1" si="21"/>
        <v>78.760000000000005</v>
      </c>
      <c r="K83" s="177">
        <f t="shared" ca="1" si="22"/>
        <v>1.92</v>
      </c>
      <c r="L83" s="177">
        <f t="shared" ca="1" si="23"/>
        <v>0</v>
      </c>
      <c r="M83" s="178">
        <f t="shared" ca="1" si="24"/>
        <v>282.20000000000005</v>
      </c>
      <c r="N83" s="176">
        <f t="shared" ca="1" si="25"/>
        <v>201.51999999999998</v>
      </c>
      <c r="O83" s="177">
        <f t="shared" ca="1" si="26"/>
        <v>78.759999999999991</v>
      </c>
      <c r="P83" s="177">
        <f t="shared" ca="1" si="27"/>
        <v>1.9199999999999995</v>
      </c>
      <c r="Q83" s="177">
        <f t="shared" ca="1" si="28"/>
        <v>0</v>
      </c>
      <c r="R83" s="178">
        <f t="shared" ca="1" si="29"/>
        <v>282.2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282.2</v>
      </c>
      <c r="I84" s="180">
        <f t="shared" ca="1" si="20"/>
        <v>201.52</v>
      </c>
      <c r="J84" s="177">
        <f t="shared" ca="1" si="21"/>
        <v>78.760000000000005</v>
      </c>
      <c r="K84" s="177">
        <f t="shared" ca="1" si="22"/>
        <v>1.92</v>
      </c>
      <c r="L84" s="177">
        <f t="shared" ca="1" si="23"/>
        <v>0</v>
      </c>
      <c r="M84" s="178">
        <f t="shared" ca="1" si="24"/>
        <v>282.20000000000005</v>
      </c>
      <c r="N84" s="176">
        <f t="shared" ca="1" si="25"/>
        <v>201.51999999999998</v>
      </c>
      <c r="O84" s="177">
        <f t="shared" ca="1" si="26"/>
        <v>78.759999999999991</v>
      </c>
      <c r="P84" s="177">
        <f t="shared" ca="1" si="27"/>
        <v>1.9199999999999995</v>
      </c>
      <c r="Q84" s="177">
        <f t="shared" ca="1" si="28"/>
        <v>0</v>
      </c>
      <c r="R84" s="178">
        <f t="shared" ca="1" si="29"/>
        <v>282.2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296.58999999999997</v>
      </c>
      <c r="I85" s="180">
        <f t="shared" ca="1" si="20"/>
        <v>215.91</v>
      </c>
      <c r="J85" s="177">
        <f t="shared" ca="1" si="21"/>
        <v>78.760000000000005</v>
      </c>
      <c r="K85" s="177">
        <f t="shared" ca="1" si="22"/>
        <v>1.92</v>
      </c>
      <c r="L85" s="177">
        <f t="shared" ca="1" si="23"/>
        <v>0</v>
      </c>
      <c r="M85" s="178">
        <f t="shared" ca="1" si="24"/>
        <v>296.59000000000003</v>
      </c>
      <c r="N85" s="176">
        <f t="shared" ca="1" si="25"/>
        <v>215.90999999999997</v>
      </c>
      <c r="O85" s="177">
        <f t="shared" ca="1" si="26"/>
        <v>78.759999999999991</v>
      </c>
      <c r="P85" s="177">
        <f t="shared" ca="1" si="27"/>
        <v>1.9199999999999995</v>
      </c>
      <c r="Q85" s="177">
        <f t="shared" ca="1" si="28"/>
        <v>0</v>
      </c>
      <c r="R85" s="178">
        <f t="shared" ca="1" si="29"/>
        <v>296.58999999999997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275.95999999999998</v>
      </c>
      <c r="I86" s="180">
        <f t="shared" ca="1" si="20"/>
        <v>205.87</v>
      </c>
      <c r="J86" s="177">
        <f t="shared" ca="1" si="21"/>
        <v>66.31</v>
      </c>
      <c r="K86" s="177">
        <f t="shared" ca="1" si="22"/>
        <v>3.78</v>
      </c>
      <c r="L86" s="177">
        <f t="shared" ca="1" si="23"/>
        <v>0</v>
      </c>
      <c r="M86" s="178">
        <f t="shared" ca="1" si="24"/>
        <v>275.95999999999998</v>
      </c>
      <c r="N86" s="176">
        <f t="shared" ca="1" si="25"/>
        <v>205.87</v>
      </c>
      <c r="O86" s="177">
        <f t="shared" ca="1" si="26"/>
        <v>66.31</v>
      </c>
      <c r="P86" s="177">
        <f t="shared" ca="1" si="27"/>
        <v>3.78</v>
      </c>
      <c r="Q86" s="177">
        <f t="shared" ca="1" si="28"/>
        <v>0</v>
      </c>
      <c r="R86" s="178">
        <f t="shared" ca="1" si="29"/>
        <v>275.95999999999998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226.47</v>
      </c>
      <c r="I87" s="180">
        <f t="shared" ca="1" si="20"/>
        <v>182.33</v>
      </c>
      <c r="J87" s="177">
        <f t="shared" ca="1" si="21"/>
        <v>42.22</v>
      </c>
      <c r="K87" s="177">
        <f t="shared" ca="1" si="22"/>
        <v>1.92</v>
      </c>
      <c r="L87" s="177">
        <f t="shared" ca="1" si="23"/>
        <v>0</v>
      </c>
      <c r="M87" s="178">
        <f t="shared" ca="1" si="24"/>
        <v>226.47</v>
      </c>
      <c r="N87" s="176">
        <f t="shared" ca="1" si="25"/>
        <v>182.33</v>
      </c>
      <c r="O87" s="177">
        <f t="shared" ca="1" si="26"/>
        <v>42.22</v>
      </c>
      <c r="P87" s="177">
        <f t="shared" ca="1" si="27"/>
        <v>1.92</v>
      </c>
      <c r="Q87" s="177">
        <f t="shared" ca="1" si="28"/>
        <v>0</v>
      </c>
      <c r="R87" s="178">
        <f t="shared" ca="1" si="29"/>
        <v>226.47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226.47</v>
      </c>
      <c r="I88" s="180">
        <f t="shared" ca="1" si="20"/>
        <v>182.33</v>
      </c>
      <c r="J88" s="177">
        <f t="shared" ca="1" si="21"/>
        <v>42.22</v>
      </c>
      <c r="K88" s="177">
        <f t="shared" ca="1" si="22"/>
        <v>1.92</v>
      </c>
      <c r="L88" s="177">
        <f t="shared" ca="1" si="23"/>
        <v>0</v>
      </c>
      <c r="M88" s="178">
        <f t="shared" ca="1" si="24"/>
        <v>226.47</v>
      </c>
      <c r="N88" s="176">
        <f t="shared" ca="1" si="25"/>
        <v>182.33</v>
      </c>
      <c r="O88" s="177">
        <f t="shared" ca="1" si="26"/>
        <v>42.22</v>
      </c>
      <c r="P88" s="177">
        <f t="shared" ca="1" si="27"/>
        <v>1.92</v>
      </c>
      <c r="Q88" s="177">
        <f t="shared" ca="1" si="28"/>
        <v>0</v>
      </c>
      <c r="R88" s="178">
        <f t="shared" ca="1" si="29"/>
        <v>226.47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231.26</v>
      </c>
      <c r="I89" s="180">
        <f t="shared" ca="1" si="20"/>
        <v>187.12</v>
      </c>
      <c r="J89" s="177">
        <f t="shared" ca="1" si="21"/>
        <v>42.22</v>
      </c>
      <c r="K89" s="177">
        <f t="shared" ca="1" si="22"/>
        <v>1.92</v>
      </c>
      <c r="L89" s="177">
        <f t="shared" ca="1" si="23"/>
        <v>0</v>
      </c>
      <c r="M89" s="178">
        <f t="shared" ca="1" si="24"/>
        <v>231.26</v>
      </c>
      <c r="N89" s="176">
        <f t="shared" ca="1" si="25"/>
        <v>187.12</v>
      </c>
      <c r="O89" s="177">
        <f t="shared" ca="1" si="26"/>
        <v>42.22</v>
      </c>
      <c r="P89" s="177">
        <f t="shared" ca="1" si="27"/>
        <v>1.92</v>
      </c>
      <c r="Q89" s="177">
        <f t="shared" ca="1" si="28"/>
        <v>0</v>
      </c>
      <c r="R89" s="178">
        <f t="shared" ca="1" si="29"/>
        <v>231.26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245.66</v>
      </c>
      <c r="I90" s="180">
        <f t="shared" ca="1" si="20"/>
        <v>201.52</v>
      </c>
      <c r="J90" s="177">
        <f t="shared" ca="1" si="21"/>
        <v>42.22</v>
      </c>
      <c r="K90" s="177">
        <f t="shared" ca="1" si="22"/>
        <v>1.92</v>
      </c>
      <c r="L90" s="177">
        <f t="shared" ca="1" si="23"/>
        <v>0</v>
      </c>
      <c r="M90" s="178">
        <f t="shared" ca="1" si="24"/>
        <v>245.66</v>
      </c>
      <c r="N90" s="176">
        <f t="shared" ca="1" si="25"/>
        <v>201.52</v>
      </c>
      <c r="O90" s="177">
        <f t="shared" ca="1" si="26"/>
        <v>42.22</v>
      </c>
      <c r="P90" s="177">
        <f t="shared" ca="1" si="27"/>
        <v>1.92</v>
      </c>
      <c r="Q90" s="177">
        <f t="shared" ca="1" si="28"/>
        <v>0</v>
      </c>
      <c r="R90" s="178">
        <f t="shared" ca="1" si="29"/>
        <v>245.66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295.08</v>
      </c>
      <c r="I91" s="180">
        <f t="shared" ca="1" si="20"/>
        <v>221.87</v>
      </c>
      <c r="J91" s="177">
        <f t="shared" ca="1" si="21"/>
        <v>71.47</v>
      </c>
      <c r="K91" s="177">
        <f t="shared" ca="1" si="22"/>
        <v>1.74</v>
      </c>
      <c r="L91" s="177">
        <f t="shared" ca="1" si="23"/>
        <v>0</v>
      </c>
      <c r="M91" s="178">
        <f t="shared" ca="1" si="24"/>
        <v>295.08000000000004</v>
      </c>
      <c r="N91" s="176">
        <f t="shared" ca="1" si="25"/>
        <v>221.86999999999995</v>
      </c>
      <c r="O91" s="177">
        <f t="shared" ca="1" si="26"/>
        <v>71.469999999999985</v>
      </c>
      <c r="P91" s="177">
        <f t="shared" ca="1" si="27"/>
        <v>1.7399999999999995</v>
      </c>
      <c r="Q91" s="177">
        <f t="shared" ca="1" si="28"/>
        <v>0</v>
      </c>
      <c r="R91" s="178">
        <f t="shared" ca="1" si="29"/>
        <v>295.07999999999993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325.2</v>
      </c>
      <c r="I92" s="180">
        <f t="shared" ca="1" si="20"/>
        <v>244.52</v>
      </c>
      <c r="J92" s="177">
        <f t="shared" ca="1" si="21"/>
        <v>78.760000000000005</v>
      </c>
      <c r="K92" s="177">
        <f t="shared" ca="1" si="22"/>
        <v>1.92</v>
      </c>
      <c r="L92" s="177">
        <f t="shared" ca="1" si="23"/>
        <v>0</v>
      </c>
      <c r="M92" s="178">
        <f t="shared" ca="1" si="24"/>
        <v>325.20000000000005</v>
      </c>
      <c r="N92" s="176">
        <f t="shared" ca="1" si="25"/>
        <v>244.51999999999995</v>
      </c>
      <c r="O92" s="177">
        <f t="shared" ca="1" si="26"/>
        <v>78.759999999999991</v>
      </c>
      <c r="P92" s="177">
        <f t="shared" ca="1" si="27"/>
        <v>1.9199999999999995</v>
      </c>
      <c r="Q92" s="177">
        <f t="shared" ca="1" si="28"/>
        <v>0</v>
      </c>
      <c r="R92" s="178">
        <f t="shared" ca="1" si="29"/>
        <v>325.2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320.3</v>
      </c>
      <c r="I93" s="180">
        <f t="shared" ca="1" si="20"/>
        <v>254.81</v>
      </c>
      <c r="J93" s="177">
        <f t="shared" ca="1" si="21"/>
        <v>63</v>
      </c>
      <c r="K93" s="177">
        <f t="shared" ca="1" si="22"/>
        <v>2.4900000000000002</v>
      </c>
      <c r="L93" s="177">
        <f t="shared" ca="1" si="23"/>
        <v>0</v>
      </c>
      <c r="M93" s="178">
        <f t="shared" ca="1" si="24"/>
        <v>320.3</v>
      </c>
      <c r="N93" s="176">
        <f t="shared" ca="1" si="25"/>
        <v>254.81</v>
      </c>
      <c r="O93" s="177">
        <f t="shared" ca="1" si="26"/>
        <v>63</v>
      </c>
      <c r="P93" s="177">
        <f t="shared" ca="1" si="27"/>
        <v>2.4900000000000002</v>
      </c>
      <c r="Q93" s="177">
        <f t="shared" ca="1" si="28"/>
        <v>0</v>
      </c>
      <c r="R93" s="178">
        <f t="shared" ca="1" si="29"/>
        <v>320.3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306.89</v>
      </c>
      <c r="I94" s="180">
        <f t="shared" ca="1" si="20"/>
        <v>244.52</v>
      </c>
      <c r="J94" s="177">
        <f t="shared" ca="1" si="21"/>
        <v>60.45</v>
      </c>
      <c r="K94" s="177">
        <f t="shared" ca="1" si="22"/>
        <v>1.92</v>
      </c>
      <c r="L94" s="177">
        <f t="shared" ca="1" si="23"/>
        <v>0</v>
      </c>
      <c r="M94" s="178">
        <f t="shared" ca="1" si="24"/>
        <v>306.89000000000004</v>
      </c>
      <c r="N94" s="176">
        <f t="shared" ca="1" si="25"/>
        <v>244.51999999999995</v>
      </c>
      <c r="O94" s="177">
        <f t="shared" ca="1" si="26"/>
        <v>60.449999999999989</v>
      </c>
      <c r="P94" s="177">
        <f t="shared" ca="1" si="27"/>
        <v>1.9199999999999995</v>
      </c>
      <c r="Q94" s="177">
        <f t="shared" ca="1" si="28"/>
        <v>0</v>
      </c>
      <c r="R94" s="178">
        <f t="shared" ca="1" si="29"/>
        <v>306.88999999999993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306.89</v>
      </c>
      <c r="I95" s="180">
        <f t="shared" ca="1" si="20"/>
        <v>244.52</v>
      </c>
      <c r="J95" s="177">
        <f t="shared" ca="1" si="21"/>
        <v>60.45</v>
      </c>
      <c r="K95" s="177">
        <f t="shared" ca="1" si="22"/>
        <v>1.92</v>
      </c>
      <c r="L95" s="177">
        <f t="shared" ca="1" si="23"/>
        <v>0</v>
      </c>
      <c r="M95" s="178">
        <f t="shared" ca="1" si="24"/>
        <v>306.89000000000004</v>
      </c>
      <c r="N95" s="176">
        <f t="shared" ca="1" si="25"/>
        <v>244.51999999999995</v>
      </c>
      <c r="O95" s="177">
        <f t="shared" ca="1" si="26"/>
        <v>60.449999999999989</v>
      </c>
      <c r="P95" s="177">
        <f t="shared" ca="1" si="27"/>
        <v>1.9199999999999995</v>
      </c>
      <c r="Q95" s="177">
        <f t="shared" ca="1" si="28"/>
        <v>0</v>
      </c>
      <c r="R95" s="178">
        <f t="shared" ca="1" si="29"/>
        <v>306.88999999999993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306.89</v>
      </c>
      <c r="I96" s="180">
        <f t="shared" ca="1" si="20"/>
        <v>244.52</v>
      </c>
      <c r="J96" s="177">
        <f t="shared" ca="1" si="21"/>
        <v>60.45</v>
      </c>
      <c r="K96" s="177">
        <f t="shared" ca="1" si="22"/>
        <v>1.92</v>
      </c>
      <c r="L96" s="177">
        <f t="shared" ca="1" si="23"/>
        <v>0</v>
      </c>
      <c r="M96" s="178">
        <f t="shared" ca="1" si="24"/>
        <v>306.89000000000004</v>
      </c>
      <c r="N96" s="176">
        <f t="shared" ca="1" si="25"/>
        <v>244.51999999999995</v>
      </c>
      <c r="O96" s="177">
        <f t="shared" ca="1" si="26"/>
        <v>60.449999999999989</v>
      </c>
      <c r="P96" s="177">
        <f t="shared" ca="1" si="27"/>
        <v>1.9199999999999995</v>
      </c>
      <c r="Q96" s="177">
        <f t="shared" ca="1" si="28"/>
        <v>0</v>
      </c>
      <c r="R96" s="178">
        <f t="shared" ca="1" si="29"/>
        <v>306.88999999999993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306.89</v>
      </c>
      <c r="I97" s="180">
        <f t="shared" ca="1" si="20"/>
        <v>244.52</v>
      </c>
      <c r="J97" s="177">
        <f t="shared" ca="1" si="21"/>
        <v>60.45</v>
      </c>
      <c r="K97" s="177">
        <f t="shared" ca="1" si="22"/>
        <v>1.92</v>
      </c>
      <c r="L97" s="177">
        <f t="shared" ca="1" si="23"/>
        <v>0</v>
      </c>
      <c r="M97" s="178">
        <f t="shared" ca="1" si="24"/>
        <v>306.89000000000004</v>
      </c>
      <c r="N97" s="176">
        <f t="shared" ca="1" si="25"/>
        <v>244.51999999999995</v>
      </c>
      <c r="O97" s="177">
        <f t="shared" ca="1" si="26"/>
        <v>60.449999999999989</v>
      </c>
      <c r="P97" s="177">
        <f t="shared" ca="1" si="27"/>
        <v>1.9199999999999995</v>
      </c>
      <c r="Q97" s="177">
        <f t="shared" ca="1" si="28"/>
        <v>0</v>
      </c>
      <c r="R97" s="178">
        <f t="shared" ca="1" si="29"/>
        <v>306.88999999999993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306.89</v>
      </c>
      <c r="I98" s="185">
        <f t="shared" ca="1" si="20"/>
        <v>244.52</v>
      </c>
      <c r="J98" s="182">
        <f t="shared" ca="1" si="21"/>
        <v>60.45</v>
      </c>
      <c r="K98" s="182">
        <f t="shared" ca="1" si="22"/>
        <v>1.92</v>
      </c>
      <c r="L98" s="182">
        <f t="shared" ca="1" si="23"/>
        <v>0</v>
      </c>
      <c r="M98" s="183">
        <f t="shared" ca="1" si="24"/>
        <v>306.89000000000004</v>
      </c>
      <c r="N98" s="181">
        <f t="shared" ca="1" si="25"/>
        <v>244.51999999999995</v>
      </c>
      <c r="O98" s="182">
        <f t="shared" ca="1" si="26"/>
        <v>60.449999999999989</v>
      </c>
      <c r="P98" s="182">
        <f t="shared" ca="1" si="27"/>
        <v>1.9199999999999995</v>
      </c>
      <c r="Q98" s="182">
        <f t="shared" ca="1" si="28"/>
        <v>0</v>
      </c>
      <c r="R98" s="183">
        <f t="shared" ca="1" si="29"/>
        <v>306.88999999999993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6.3532675000000021</v>
      </c>
      <c r="I99" s="168">
        <f t="shared" ca="1" si="30"/>
        <v>5.1575550000000021</v>
      </c>
      <c r="J99" s="55">
        <f t="shared" ca="1" si="30"/>
        <v>1.1490625000000008</v>
      </c>
      <c r="K99" s="55">
        <f t="shared" ca="1" si="30"/>
        <v>4.6652499999999937E-2</v>
      </c>
      <c r="L99" s="55">
        <f t="shared" ca="1" si="30"/>
        <v>0</v>
      </c>
      <c r="M99" s="56">
        <f t="shared" ca="1" si="30"/>
        <v>6.353270000000002</v>
      </c>
      <c r="N99" s="57">
        <f t="shared" ca="1" si="30"/>
        <v>5.1575537532191174</v>
      </c>
      <c r="O99" s="55">
        <f t="shared" ca="1" si="30"/>
        <v>1.1490612679273626</v>
      </c>
      <c r="P99" s="55">
        <f t="shared" ca="1" si="30"/>
        <v>4.6652478853522104E-2</v>
      </c>
      <c r="Q99" s="55">
        <f t="shared" ca="1" si="30"/>
        <v>0</v>
      </c>
      <c r="R99" s="56">
        <f t="shared" ca="1" si="30"/>
        <v>6.3532675000000021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5.8879736408563588E-3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5.4876615746159985E-3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5.8879736408563588E-3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5.4876615746159985E-3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5.8879736408563588E-3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5.4876615746159985E-3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5.8879736408563588E-3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5.4876615746159985E-3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5.8879736408563588E-3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5.4876615746159985E-3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5.8879736408563588E-3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5.4876615746159985E-3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5.8879736408563588E-3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5.4876615746159985E-3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5.8879736408563588E-3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5.4876615746159985E-3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5.8879736408563588E-3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5.4876615746159985E-3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5.8879736408563588E-3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5.4876615746159985E-3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5.8879736408563588E-3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5.4876615746159985E-3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5.8879736408563588E-3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5.4876615746159985E-3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5.8879736408563588E-3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5.4876615746159985E-3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5.8879736408563588E-3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5.4876615746159985E-3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5.8879736408563588E-3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5.4876615746159985E-3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5.8879736408563588E-3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5.4876615746159985E-3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5.8879736408563588E-3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5.4876615746159985E-3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5.8879736408563588E-3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5.4876615746159985E-3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5.8879736408563588E-3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5.4876615746159985E-3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5.8879736408563588E-3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5.4876615746159985E-3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5.8879736408563588E-3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5.5249926057392429E-3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5.8879736408563588E-3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5.5249926057392429E-3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5.8879736408563588E-3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5.5249926057392429E-3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5.8879736408563588E-3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5.5249926057392429E-3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5.8879736408563588E-3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-4.9688385269135438E-3</v>
      </c>
      <c r="W27" s="25">
        <f>BRPL_EOD!W27-BRPL_ISGS_exbus!W27</f>
        <v>5.5249926057392429E-3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5.8879736408563588E-3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-9.5620998719603278E-3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5.8879736408563588E-3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-9.5620998719603278E-3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5.8879736408563588E-3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-9.5620998719603278E-3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5.8879736408563588E-3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-9.5620998719603278E-3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5.8879736408563588E-3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-9.5620998719603278E-3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5.8879736408563588E-3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-9.5620998719603278E-3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5.8879736408563588E-3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-9.5620998719603278E-3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5.8879736408563588E-3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-9.5620998719603278E-3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5.8879736408563588E-3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-9.5620998719603278E-3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5.8879736408563588E-3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-9.5620998719603278E-3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5.8879736408563588E-3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-9.5620998719603278E-3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5.8879736408563588E-3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-9.5620998719603278E-3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5.8879736408563588E-3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-9.5620998719603278E-3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5.8879736408563588E-3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-9.5620998719603278E-3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5.8879736408563588E-3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-8.3943307552658553E-3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5.8879736408563588E-3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5.8879736408563588E-3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5.8879736408563588E-3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5.8879736408563588E-3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5.8879736408563588E-3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5.8879736408563588E-3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5.8879736408563588E-3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-4.3919077864025269E-3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5.8879736408563588E-3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-4.3919077864025269E-3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5.8879736408563588E-3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-4.3919077864025269E-3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5.8879736408563588E-3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-4.3919077864025269E-3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5.8879736408563588E-3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-4.3919077864025269E-3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5.8879736408563588E-3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-4.3919077864025269E-3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5.8879736408563588E-3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-4.3919077864025269E-3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5.8879736408563588E-3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-4.3919077864025269E-3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5.8879736408563588E-3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-4.3919077864025269E-3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5.8879736408563588E-3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-4.3919077864025269E-3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5.8879736408563588E-3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-4.3919077864025269E-3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5.8879736408563588E-3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-4.3919077864025269E-3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5.8879736408563588E-3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-4.3919077864025269E-3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5.8879736408563588E-3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-4.3919077864025269E-3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5.8879736408563588E-3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-4.3919077864025269E-3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5.8879736408563588E-3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-4.3919077864025269E-3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5.8879736408563588E-3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-4.3919077864025269E-3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5.0839260312969259E-3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-4.3919077864025269E-3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5.0839260312969259E-3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-4.3919077864025269E-3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5.0839260312969259E-3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-4.3919077864025269E-3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5.0839260312969259E-3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-4.3919077864025269E-3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5.0839260312969259E-3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-4.3919077864025269E-3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4.4978605587751019E-3</v>
      </c>
      <c r="S71" s="25">
        <f>BRPL_EOD!S71-BRPL_ISGS_exbus!S71</f>
        <v>-4.4084278768234952E-3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-4.3919077864025269E-3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4.4978605587751019E-3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-4.3919077864025269E-3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4.4978605587751019E-3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-4.3919077864025269E-3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-1.5241057542780823E-4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4.4978605587751019E-3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-4.3919077864025269E-3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-1.5241057542780823E-4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4.4978605587751019E-3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-4.3919077864025269E-3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-1.5241057542780823E-4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4.4978605587751019E-3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-4.3919077864025269E-3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-1.5241057542780823E-4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4.4978605587751019E-3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-4.3919077864025269E-3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-1.5241057542780823E-4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4.4978605587751019E-3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-4.3919077864025269E-3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-1.5241057542780823E-4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4.4978605587751019E-3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-4.3919077864025269E-3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4.4978605587751019E-3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-4.3919077864025269E-3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6.690727145951314E-3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4.5505474917248989E-3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-4.3919077864025269E-3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6.690727145951314E-3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4.5505474917248989E-3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-4.3919077864025269E-3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5.1166018878383568E-3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-4.3919077864025269E-3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-4.3919077864025269E-3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-4.3919077864025269E-3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-4.3919077864025269E-3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-4.3919077864025269E-3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-4.3919077864025269E-3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-4.3919077864025269E-3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-4.3919077864025269E-3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-4.3919077864025269E-3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-4.3919077864025269E-3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-4.3919077864025269E-3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-4.3919077864025269E-3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-4.3919077864025269E-3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-4.3919077864025269E-3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-4.3919077864025269E-3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-4.3919077864025269E-3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1.2467808847560491E-6</v>
      </c>
      <c r="L99" s="25">
        <f>BRPL_EOD!L99-BRPL_ISGS_exbus!L99</f>
        <v>-2.2861586315703342E-7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0</v>
      </c>
      <c r="R99" s="25">
        <f>BRPL_EOD!R99-BRPL_ISGS_exbus!R99</f>
        <v>1.1388956799623928E-4</v>
      </c>
      <c r="S99" s="25">
        <f>BRPL_EOD!S99-BRPL_ISGS_exbus!S99</f>
        <v>-1.1021069691863339E-6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-1.2422096317410425E-6</v>
      </c>
      <c r="W99" s="25">
        <f>BRPL_EOD!W99-BRPL_ISGS_exbus!W99</f>
        <v>-5.402164825180078E-5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98.88</v>
      </c>
      <c r="C3" s="194">
        <f>PPCL_NG!P3+PPCL_Spot!P3+GT_NG!P3+GT_Spot!P3+Bawana_NG!P3+Bawana_RLNG!P3+Bawana_Spot!P3</f>
        <v>99.076475343573165</v>
      </c>
      <c r="D3" s="195">
        <f t="shared" ref="D3:D66" si="0">B3-C3</f>
        <v>-0.19647534357316943</v>
      </c>
      <c r="E3" s="194">
        <f>PPCL_NG!J3+PPCL_Spot!J3+GT_NG!J3+GT_Spot!J3+Bawana_NG!J3+Bawana_RLNG!J3+Bawana_Spot!J3</f>
        <v>56.519999999999996</v>
      </c>
      <c r="F3" s="194">
        <f>PPCL_NG!Q3+PPCL_Spot!Q3+GT_NG!Q3+GT_Spot!Q3+Bawana_NG!Q3+Bawana_RLNG!Q3+Bawana_Spot!Q3</f>
        <v>56.627612503368361</v>
      </c>
      <c r="G3" s="195">
        <f t="shared" ref="G3:G66" si="1">E3-F3</f>
        <v>-0.10761250336836525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21.68</v>
      </c>
      <c r="L3" s="194">
        <f>PPCL_NG!S3+PPCL_Spot!S3+GT_NG!S3+GT_Spot!S3+Bawana_NG!S3+Bawana_RLNG!S3+Bawana_Spot!S3</f>
        <v>21.707464295338184</v>
      </c>
      <c r="M3" s="195">
        <f t="shared" ref="M3:M66" si="3">K3-L3</f>
        <v>-2.7464295338184286E-2</v>
      </c>
      <c r="N3" s="194">
        <f>PPCL_NG!M3+PPCL_Spot!M3+GT_NG!M3+GT_Spot!M3+Bawana_NG!M3+Bawana_RLNG!M3+Bawana_Spot!M3</f>
        <v>70.45</v>
      </c>
      <c r="O3" s="194">
        <f>PPCL_NG!T3+PPCL_Spot!T3+GT_NG!T3+GT_Spot!T3+Bawana_NG!T3+Bawana_RLNG!T3+Bawana_Spot!T3</f>
        <v>70.608447857720293</v>
      </c>
      <c r="P3" s="195">
        <f t="shared" ref="P3:P66" si="4">N3-O3</f>
        <v>-0.15844785772029013</v>
      </c>
      <c r="Q3" s="195">
        <f>D3+G3+J3+M3+P3</f>
        <v>-0.49000000000000909</v>
      </c>
    </row>
    <row r="4" spans="1:17">
      <c r="A4" s="34" t="s">
        <v>46</v>
      </c>
      <c r="B4" s="194">
        <f>PPCL_NG!I4+PPCL_Spot!I4+GT_NG!I4+GT_Spot!I4+Bawana_NG!I4+Bawana_RLNG!I4+Bawana_Spot!I4</f>
        <v>98.88</v>
      </c>
      <c r="C4" s="194">
        <f>PPCL_NG!P4+PPCL_Spot!P4+GT_NG!P4+GT_Spot!P4+Bawana_NG!P4+Bawana_RLNG!P4+Bawana_Spot!P4</f>
        <v>99.076475343573165</v>
      </c>
      <c r="D4" s="195">
        <f t="shared" si="0"/>
        <v>-0.19647534357316943</v>
      </c>
      <c r="E4" s="194">
        <f>PPCL_NG!J4+PPCL_Spot!J4+GT_NG!J4+GT_Spot!J4+Bawana_NG!J4+Bawana_RLNG!J4+Bawana_Spot!J4</f>
        <v>56.519999999999996</v>
      </c>
      <c r="F4" s="194">
        <f>PPCL_NG!Q4+PPCL_Spot!Q4+GT_NG!Q4+GT_Spot!Q4+Bawana_NG!Q4+Bawana_RLNG!Q4+Bawana_Spot!Q4</f>
        <v>56.627612503368361</v>
      </c>
      <c r="G4" s="195">
        <f t="shared" si="1"/>
        <v>-0.10761250336836525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21.68</v>
      </c>
      <c r="L4" s="194">
        <f>PPCL_NG!S4+PPCL_Spot!S4+GT_NG!S4+GT_Spot!S4+Bawana_NG!S4+Bawana_RLNG!S4+Bawana_Spot!S4</f>
        <v>21.707464295338184</v>
      </c>
      <c r="M4" s="195">
        <f t="shared" si="3"/>
        <v>-2.7464295338184286E-2</v>
      </c>
      <c r="N4" s="194">
        <f>PPCL_NG!M4+PPCL_Spot!M4+GT_NG!M4+GT_Spot!M4+Bawana_NG!M4+Bawana_RLNG!M4+Bawana_Spot!M4</f>
        <v>70.45</v>
      </c>
      <c r="O4" s="194">
        <f>PPCL_NG!T4+PPCL_Spot!T4+GT_NG!T4+GT_Spot!T4+Bawana_NG!T4+Bawana_RLNG!T4+Bawana_Spot!T4</f>
        <v>70.608447857720293</v>
      </c>
      <c r="P4" s="195">
        <f t="shared" si="4"/>
        <v>-0.15844785772029013</v>
      </c>
      <c r="Q4" s="195">
        <f t="shared" ref="Q4:Q67" si="5">D4+G4+J4+M4+P4</f>
        <v>-0.49000000000000909</v>
      </c>
    </row>
    <row r="5" spans="1:17">
      <c r="A5" s="34" t="s">
        <v>47</v>
      </c>
      <c r="B5" s="194">
        <f>PPCL_NG!I5+PPCL_Spot!I5+GT_NG!I5+GT_Spot!I5+Bawana_NG!I5+Bawana_RLNG!I5+Bawana_Spot!I5</f>
        <v>98.88</v>
      </c>
      <c r="C5" s="194">
        <f>PPCL_NG!P5+PPCL_Spot!P5+GT_NG!P5+GT_Spot!P5+Bawana_NG!P5+Bawana_RLNG!P5+Bawana_Spot!P5</f>
        <v>99.076475343573165</v>
      </c>
      <c r="D5" s="195">
        <f t="shared" si="0"/>
        <v>-0.19647534357316943</v>
      </c>
      <c r="E5" s="194">
        <f>PPCL_NG!J5+PPCL_Spot!J5+GT_NG!J5+GT_Spot!J5+Bawana_NG!J5+Bawana_RLNG!J5+Bawana_Spot!J5</f>
        <v>56.519999999999996</v>
      </c>
      <c r="F5" s="194">
        <f>PPCL_NG!Q5+PPCL_Spot!Q5+GT_NG!Q5+GT_Spot!Q5+Bawana_NG!Q5+Bawana_RLNG!Q5+Bawana_Spot!Q5</f>
        <v>56.627612503368361</v>
      </c>
      <c r="G5" s="195">
        <f t="shared" si="1"/>
        <v>-0.10761250336836525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21.68</v>
      </c>
      <c r="L5" s="194">
        <f>PPCL_NG!S5+PPCL_Spot!S5+GT_NG!S5+GT_Spot!S5+Bawana_NG!S5+Bawana_RLNG!S5+Bawana_Spot!S5</f>
        <v>21.707464295338184</v>
      </c>
      <c r="M5" s="195">
        <f t="shared" si="3"/>
        <v>-2.7464295338184286E-2</v>
      </c>
      <c r="N5" s="194">
        <f>PPCL_NG!M5+PPCL_Spot!M5+GT_NG!M5+GT_Spot!M5+Bawana_NG!M5+Bawana_RLNG!M5+Bawana_Spot!M5</f>
        <v>70.45</v>
      </c>
      <c r="O5" s="194">
        <f>PPCL_NG!T5+PPCL_Spot!T5+GT_NG!T5+GT_Spot!T5+Bawana_NG!T5+Bawana_RLNG!T5+Bawana_Spot!T5</f>
        <v>70.608447857720293</v>
      </c>
      <c r="P5" s="195">
        <f t="shared" si="4"/>
        <v>-0.15844785772029013</v>
      </c>
      <c r="Q5" s="195">
        <f t="shared" si="5"/>
        <v>-0.49000000000000909</v>
      </c>
    </row>
    <row r="6" spans="1:17">
      <c r="A6" s="34" t="s">
        <v>48</v>
      </c>
      <c r="B6" s="194">
        <f>PPCL_NG!I6+PPCL_Spot!I6+GT_NG!I6+GT_Spot!I6+Bawana_NG!I6+Bawana_RLNG!I6+Bawana_Spot!I6</f>
        <v>98.88</v>
      </c>
      <c r="C6" s="194">
        <f>PPCL_NG!P6+PPCL_Spot!P6+GT_NG!P6+GT_Spot!P6+Bawana_NG!P6+Bawana_RLNG!P6+Bawana_Spot!P6</f>
        <v>99.076475343573165</v>
      </c>
      <c r="D6" s="195">
        <f t="shared" si="0"/>
        <v>-0.19647534357316943</v>
      </c>
      <c r="E6" s="194">
        <f>PPCL_NG!J6+PPCL_Spot!J6+GT_NG!J6+GT_Spot!J6+Bawana_NG!J6+Bawana_RLNG!J6+Bawana_Spot!J6</f>
        <v>56.519999999999996</v>
      </c>
      <c r="F6" s="194">
        <f>PPCL_NG!Q6+PPCL_Spot!Q6+GT_NG!Q6+GT_Spot!Q6+Bawana_NG!Q6+Bawana_RLNG!Q6+Bawana_Spot!Q6</f>
        <v>56.627612503368361</v>
      </c>
      <c r="G6" s="195">
        <f t="shared" si="1"/>
        <v>-0.10761250336836525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21.68</v>
      </c>
      <c r="L6" s="194">
        <f>PPCL_NG!S6+PPCL_Spot!S6+GT_NG!S6+GT_Spot!S6+Bawana_NG!S6+Bawana_RLNG!S6+Bawana_Spot!S6</f>
        <v>21.707464295338184</v>
      </c>
      <c r="M6" s="195">
        <f t="shared" si="3"/>
        <v>-2.7464295338184286E-2</v>
      </c>
      <c r="N6" s="194">
        <f>PPCL_NG!M6+PPCL_Spot!M6+GT_NG!M6+GT_Spot!M6+Bawana_NG!M6+Bawana_RLNG!M6+Bawana_Spot!M6</f>
        <v>70.45</v>
      </c>
      <c r="O6" s="194">
        <f>PPCL_NG!T6+PPCL_Spot!T6+GT_NG!T6+GT_Spot!T6+Bawana_NG!T6+Bawana_RLNG!T6+Bawana_Spot!T6</f>
        <v>70.608447857720293</v>
      </c>
      <c r="P6" s="195">
        <f t="shared" si="4"/>
        <v>-0.15844785772029013</v>
      </c>
      <c r="Q6" s="195">
        <f t="shared" si="5"/>
        <v>-0.49000000000000909</v>
      </c>
    </row>
    <row r="7" spans="1:17">
      <c r="A7" s="34" t="s">
        <v>49</v>
      </c>
      <c r="B7" s="194">
        <f>PPCL_NG!I7+PPCL_Spot!I7+GT_NG!I7+GT_Spot!I7+Bawana_NG!I7+Bawana_RLNG!I7+Bawana_Spot!I7</f>
        <v>98.88</v>
      </c>
      <c r="C7" s="194">
        <f>PPCL_NG!P7+PPCL_Spot!P7+GT_NG!P7+GT_Spot!P7+Bawana_NG!P7+Bawana_RLNG!P7+Bawana_Spot!P7</f>
        <v>99.076475343573165</v>
      </c>
      <c r="D7" s="195">
        <f t="shared" si="0"/>
        <v>-0.19647534357316943</v>
      </c>
      <c r="E7" s="194">
        <f>PPCL_NG!J7+PPCL_Spot!J7+GT_NG!J7+GT_Spot!J7+Bawana_NG!J7+Bawana_RLNG!J7+Bawana_Spot!J7</f>
        <v>56.519999999999996</v>
      </c>
      <c r="F7" s="194">
        <f>PPCL_NG!Q7+PPCL_Spot!Q7+GT_NG!Q7+GT_Spot!Q7+Bawana_NG!Q7+Bawana_RLNG!Q7+Bawana_Spot!Q7</f>
        <v>56.627612503368361</v>
      </c>
      <c r="G7" s="195">
        <f t="shared" si="1"/>
        <v>-0.10761250336836525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21.68</v>
      </c>
      <c r="L7" s="194">
        <f>PPCL_NG!S7+PPCL_Spot!S7+GT_NG!S7+GT_Spot!S7+Bawana_NG!S7+Bawana_RLNG!S7+Bawana_Spot!S7</f>
        <v>21.707464295338184</v>
      </c>
      <c r="M7" s="195">
        <f t="shared" si="3"/>
        <v>-2.7464295338184286E-2</v>
      </c>
      <c r="N7" s="194">
        <f>PPCL_NG!M7+PPCL_Spot!M7+GT_NG!M7+GT_Spot!M7+Bawana_NG!M7+Bawana_RLNG!M7+Bawana_Spot!M7</f>
        <v>70.45</v>
      </c>
      <c r="O7" s="194">
        <f>PPCL_NG!T7+PPCL_Spot!T7+GT_NG!T7+GT_Spot!T7+Bawana_NG!T7+Bawana_RLNG!T7+Bawana_Spot!T7</f>
        <v>70.608447857720293</v>
      </c>
      <c r="P7" s="195">
        <f t="shared" si="4"/>
        <v>-0.15844785772029013</v>
      </c>
      <c r="Q7" s="195">
        <f t="shared" si="5"/>
        <v>-0.49000000000000909</v>
      </c>
    </row>
    <row r="8" spans="1:17">
      <c r="A8" s="34" t="s">
        <v>50</v>
      </c>
      <c r="B8" s="194">
        <f>PPCL_NG!I8+PPCL_Spot!I8+GT_NG!I8+GT_Spot!I8+Bawana_NG!I8+Bawana_RLNG!I8+Bawana_Spot!I8</f>
        <v>98.88</v>
      </c>
      <c r="C8" s="194">
        <f>PPCL_NG!P8+PPCL_Spot!P8+GT_NG!P8+GT_Spot!P8+Bawana_NG!P8+Bawana_RLNG!P8+Bawana_Spot!P8</f>
        <v>99.076475343573165</v>
      </c>
      <c r="D8" s="195">
        <f t="shared" si="0"/>
        <v>-0.19647534357316943</v>
      </c>
      <c r="E8" s="194">
        <f>PPCL_NG!J8+PPCL_Spot!J8+GT_NG!J8+GT_Spot!J8+Bawana_NG!J8+Bawana_RLNG!J8+Bawana_Spot!J8</f>
        <v>56.519999999999996</v>
      </c>
      <c r="F8" s="194">
        <f>PPCL_NG!Q8+PPCL_Spot!Q8+GT_NG!Q8+GT_Spot!Q8+Bawana_NG!Q8+Bawana_RLNG!Q8+Bawana_Spot!Q8</f>
        <v>56.627612503368361</v>
      </c>
      <c r="G8" s="195">
        <f t="shared" si="1"/>
        <v>-0.10761250336836525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21.68</v>
      </c>
      <c r="L8" s="194">
        <f>PPCL_NG!S8+PPCL_Spot!S8+GT_NG!S8+GT_Spot!S8+Bawana_NG!S8+Bawana_RLNG!S8+Bawana_Spot!S8</f>
        <v>21.707464295338184</v>
      </c>
      <c r="M8" s="195">
        <f t="shared" si="3"/>
        <v>-2.7464295338184286E-2</v>
      </c>
      <c r="N8" s="194">
        <f>PPCL_NG!M8+PPCL_Spot!M8+GT_NG!M8+GT_Spot!M8+Bawana_NG!M8+Bawana_RLNG!M8+Bawana_Spot!M8</f>
        <v>70.45</v>
      </c>
      <c r="O8" s="194">
        <f>PPCL_NG!T8+PPCL_Spot!T8+GT_NG!T8+GT_Spot!T8+Bawana_NG!T8+Bawana_RLNG!T8+Bawana_Spot!T8</f>
        <v>70.608447857720293</v>
      </c>
      <c r="P8" s="195">
        <f t="shared" si="4"/>
        <v>-0.15844785772029013</v>
      </c>
      <c r="Q8" s="195">
        <f t="shared" si="5"/>
        <v>-0.49000000000000909</v>
      </c>
    </row>
    <row r="9" spans="1:17">
      <c r="A9" s="34" t="s">
        <v>51</v>
      </c>
      <c r="B9" s="194">
        <f>PPCL_NG!I9+PPCL_Spot!I9+GT_NG!I9+GT_Spot!I9+Bawana_NG!I9+Bawana_RLNG!I9+Bawana_Spot!I9</f>
        <v>98.88</v>
      </c>
      <c r="C9" s="194">
        <f>PPCL_NG!P9+PPCL_Spot!P9+GT_NG!P9+GT_Spot!P9+Bawana_NG!P9+Bawana_RLNG!P9+Bawana_Spot!P9</f>
        <v>99.076475343573165</v>
      </c>
      <c r="D9" s="195">
        <f t="shared" si="0"/>
        <v>-0.19647534357316943</v>
      </c>
      <c r="E9" s="194">
        <f>PPCL_NG!J9+PPCL_Spot!J9+GT_NG!J9+GT_Spot!J9+Bawana_NG!J9+Bawana_RLNG!J9+Bawana_Spot!J9</f>
        <v>56.519999999999996</v>
      </c>
      <c r="F9" s="194">
        <f>PPCL_NG!Q9+PPCL_Spot!Q9+GT_NG!Q9+GT_Spot!Q9+Bawana_NG!Q9+Bawana_RLNG!Q9+Bawana_Spot!Q9</f>
        <v>56.627612503368361</v>
      </c>
      <c r="G9" s="195">
        <f t="shared" si="1"/>
        <v>-0.10761250336836525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21.68</v>
      </c>
      <c r="L9" s="194">
        <f>PPCL_NG!S9+PPCL_Spot!S9+GT_NG!S9+GT_Spot!S9+Bawana_NG!S9+Bawana_RLNG!S9+Bawana_Spot!S9</f>
        <v>21.707464295338184</v>
      </c>
      <c r="M9" s="195">
        <f t="shared" si="3"/>
        <v>-2.7464295338184286E-2</v>
      </c>
      <c r="N9" s="194">
        <f>PPCL_NG!M9+PPCL_Spot!M9+GT_NG!M9+GT_Spot!M9+Bawana_NG!M9+Bawana_RLNG!M9+Bawana_Spot!M9</f>
        <v>70.45</v>
      </c>
      <c r="O9" s="194">
        <f>PPCL_NG!T9+PPCL_Spot!T9+GT_NG!T9+GT_Spot!T9+Bawana_NG!T9+Bawana_RLNG!T9+Bawana_Spot!T9</f>
        <v>70.608447857720293</v>
      </c>
      <c r="P9" s="195">
        <f t="shared" si="4"/>
        <v>-0.15844785772029013</v>
      </c>
      <c r="Q9" s="195">
        <f t="shared" si="5"/>
        <v>-0.49000000000000909</v>
      </c>
    </row>
    <row r="10" spans="1:17">
      <c r="A10" s="34" t="s">
        <v>52</v>
      </c>
      <c r="B10" s="194">
        <f>PPCL_NG!I10+PPCL_Spot!I10+GT_NG!I10+GT_Spot!I10+Bawana_NG!I10+Bawana_RLNG!I10+Bawana_Spot!I10</f>
        <v>98.88</v>
      </c>
      <c r="C10" s="194">
        <f>PPCL_NG!P10+PPCL_Spot!P10+GT_NG!P10+GT_Spot!P10+Bawana_NG!P10+Bawana_RLNG!P10+Bawana_Spot!P10</f>
        <v>99.076475343573165</v>
      </c>
      <c r="D10" s="195">
        <f t="shared" si="0"/>
        <v>-0.19647534357316943</v>
      </c>
      <c r="E10" s="194">
        <f>PPCL_NG!J10+PPCL_Spot!J10+GT_NG!J10+GT_Spot!J10+Bawana_NG!J10+Bawana_RLNG!J10+Bawana_Spot!J10</f>
        <v>56.519999999999996</v>
      </c>
      <c r="F10" s="194">
        <f>PPCL_NG!Q10+PPCL_Spot!Q10+GT_NG!Q10+GT_Spot!Q10+Bawana_NG!Q10+Bawana_RLNG!Q10+Bawana_Spot!Q10</f>
        <v>56.627612503368361</v>
      </c>
      <c r="G10" s="195">
        <f t="shared" si="1"/>
        <v>-0.10761250336836525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21.68</v>
      </c>
      <c r="L10" s="194">
        <f>PPCL_NG!S10+PPCL_Spot!S10+GT_NG!S10+GT_Spot!S10+Bawana_NG!S10+Bawana_RLNG!S10+Bawana_Spot!S10</f>
        <v>21.707464295338184</v>
      </c>
      <c r="M10" s="195">
        <f t="shared" si="3"/>
        <v>-2.7464295338184286E-2</v>
      </c>
      <c r="N10" s="194">
        <f>PPCL_NG!M10+PPCL_Spot!M10+GT_NG!M10+GT_Spot!M10+Bawana_NG!M10+Bawana_RLNG!M10+Bawana_Spot!M10</f>
        <v>70.45</v>
      </c>
      <c r="O10" s="194">
        <f>PPCL_NG!T10+PPCL_Spot!T10+GT_NG!T10+GT_Spot!T10+Bawana_NG!T10+Bawana_RLNG!T10+Bawana_Spot!T10</f>
        <v>70.608447857720293</v>
      </c>
      <c r="P10" s="195">
        <f t="shared" si="4"/>
        <v>-0.15844785772029013</v>
      </c>
      <c r="Q10" s="195">
        <f t="shared" si="5"/>
        <v>-0.49000000000000909</v>
      </c>
    </row>
    <row r="11" spans="1:17">
      <c r="A11" s="34" t="s">
        <v>53</v>
      </c>
      <c r="B11" s="194">
        <f>PPCL_NG!I11+PPCL_Spot!I11+GT_NG!I11+GT_Spot!I11+Bawana_NG!I11+Bawana_RLNG!I11+Bawana_Spot!I11</f>
        <v>98.88</v>
      </c>
      <c r="C11" s="194">
        <f>PPCL_NG!P11+PPCL_Spot!P11+GT_NG!P11+GT_Spot!P11+Bawana_NG!P11+Bawana_RLNG!P11+Bawana_Spot!P11</f>
        <v>99.076475343573165</v>
      </c>
      <c r="D11" s="195">
        <f t="shared" si="0"/>
        <v>-0.19647534357316943</v>
      </c>
      <c r="E11" s="194">
        <f>PPCL_NG!J11+PPCL_Spot!J11+GT_NG!J11+GT_Spot!J11+Bawana_NG!J11+Bawana_RLNG!J11+Bawana_Spot!J11</f>
        <v>56.519999999999996</v>
      </c>
      <c r="F11" s="194">
        <f>PPCL_NG!Q11+PPCL_Spot!Q11+GT_NG!Q11+GT_Spot!Q11+Bawana_NG!Q11+Bawana_RLNG!Q11+Bawana_Spot!Q11</f>
        <v>56.627612503368361</v>
      </c>
      <c r="G11" s="195">
        <f t="shared" si="1"/>
        <v>-0.10761250336836525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21.707464295338184</v>
      </c>
      <c r="M11" s="195">
        <f t="shared" si="3"/>
        <v>-2.7464295338184286E-2</v>
      </c>
      <c r="N11" s="194">
        <f>PPCL_NG!M11+PPCL_Spot!M11+GT_NG!M11+GT_Spot!M11+Bawana_NG!M11+Bawana_RLNG!M11+Bawana_Spot!M11</f>
        <v>70.45</v>
      </c>
      <c r="O11" s="194">
        <f>PPCL_NG!T11+PPCL_Spot!T11+GT_NG!T11+GT_Spot!T11+Bawana_NG!T11+Bawana_RLNG!T11+Bawana_Spot!T11</f>
        <v>70.608447857720293</v>
      </c>
      <c r="P11" s="195">
        <f t="shared" si="4"/>
        <v>-0.15844785772029013</v>
      </c>
      <c r="Q11" s="195">
        <f t="shared" si="5"/>
        <v>-0.49000000000000909</v>
      </c>
    </row>
    <row r="12" spans="1:17">
      <c r="A12" s="34" t="s">
        <v>54</v>
      </c>
      <c r="B12" s="194">
        <f>PPCL_NG!I12+PPCL_Spot!I12+GT_NG!I12+GT_Spot!I12+Bawana_NG!I12+Bawana_RLNG!I12+Bawana_Spot!I12</f>
        <v>98.88</v>
      </c>
      <c r="C12" s="194">
        <f>PPCL_NG!P12+PPCL_Spot!P12+GT_NG!P12+GT_Spot!P12+Bawana_NG!P12+Bawana_RLNG!P12+Bawana_Spot!P12</f>
        <v>99.076475343573165</v>
      </c>
      <c r="D12" s="195">
        <f t="shared" si="0"/>
        <v>-0.19647534357316943</v>
      </c>
      <c r="E12" s="194">
        <f>PPCL_NG!J12+PPCL_Spot!J12+GT_NG!J12+GT_Spot!J12+Bawana_NG!J12+Bawana_RLNG!J12+Bawana_Spot!J12</f>
        <v>56.519999999999996</v>
      </c>
      <c r="F12" s="194">
        <f>PPCL_NG!Q12+PPCL_Spot!Q12+GT_NG!Q12+GT_Spot!Q12+Bawana_NG!Q12+Bawana_RLNG!Q12+Bawana_Spot!Q12</f>
        <v>56.627612503368361</v>
      </c>
      <c r="G12" s="195">
        <f t="shared" si="1"/>
        <v>-0.10761250336836525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21.707464295338184</v>
      </c>
      <c r="M12" s="195">
        <f t="shared" si="3"/>
        <v>-2.7464295338184286E-2</v>
      </c>
      <c r="N12" s="194">
        <f>PPCL_NG!M12+PPCL_Spot!M12+GT_NG!M12+GT_Spot!M12+Bawana_NG!M12+Bawana_RLNG!M12+Bawana_Spot!M12</f>
        <v>70.45</v>
      </c>
      <c r="O12" s="194">
        <f>PPCL_NG!T12+PPCL_Spot!T12+GT_NG!T12+GT_Spot!T12+Bawana_NG!T12+Bawana_RLNG!T12+Bawana_Spot!T12</f>
        <v>70.608447857720293</v>
      </c>
      <c r="P12" s="195">
        <f t="shared" si="4"/>
        <v>-0.15844785772029013</v>
      </c>
      <c r="Q12" s="195">
        <f t="shared" si="5"/>
        <v>-0.49000000000000909</v>
      </c>
    </row>
    <row r="13" spans="1:17">
      <c r="A13" s="34" t="s">
        <v>55</v>
      </c>
      <c r="B13" s="194">
        <f>PPCL_NG!I13+PPCL_Spot!I13+GT_NG!I13+GT_Spot!I13+Bawana_NG!I13+Bawana_RLNG!I13+Bawana_Spot!I13</f>
        <v>98.88</v>
      </c>
      <c r="C13" s="194">
        <f>PPCL_NG!P13+PPCL_Spot!P13+GT_NG!P13+GT_Spot!P13+Bawana_NG!P13+Bawana_RLNG!P13+Bawana_Spot!P13</f>
        <v>99.076475343573165</v>
      </c>
      <c r="D13" s="195">
        <f t="shared" si="0"/>
        <v>-0.19647534357316943</v>
      </c>
      <c r="E13" s="194">
        <f>PPCL_NG!J13+PPCL_Spot!J13+GT_NG!J13+GT_Spot!J13+Bawana_NG!J13+Bawana_RLNG!J13+Bawana_Spot!J13</f>
        <v>56.519999999999996</v>
      </c>
      <c r="F13" s="194">
        <f>PPCL_NG!Q13+PPCL_Spot!Q13+GT_NG!Q13+GT_Spot!Q13+Bawana_NG!Q13+Bawana_RLNG!Q13+Bawana_Spot!Q13</f>
        <v>56.627612503368361</v>
      </c>
      <c r="G13" s="195">
        <f t="shared" si="1"/>
        <v>-0.10761250336836525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21.707464295338184</v>
      </c>
      <c r="M13" s="195">
        <f t="shared" si="3"/>
        <v>-2.7464295338184286E-2</v>
      </c>
      <c r="N13" s="194">
        <f>PPCL_NG!M13+PPCL_Spot!M13+GT_NG!M13+GT_Spot!M13+Bawana_NG!M13+Bawana_RLNG!M13+Bawana_Spot!M13</f>
        <v>70.45</v>
      </c>
      <c r="O13" s="194">
        <f>PPCL_NG!T13+PPCL_Spot!T13+GT_NG!T13+GT_Spot!T13+Bawana_NG!T13+Bawana_RLNG!T13+Bawana_Spot!T13</f>
        <v>70.608447857720293</v>
      </c>
      <c r="P13" s="195">
        <f t="shared" si="4"/>
        <v>-0.15844785772029013</v>
      </c>
      <c r="Q13" s="195">
        <f t="shared" si="5"/>
        <v>-0.49000000000000909</v>
      </c>
    </row>
    <row r="14" spans="1:17">
      <c r="A14" s="34" t="s">
        <v>56</v>
      </c>
      <c r="B14" s="194">
        <f>PPCL_NG!I14+PPCL_Spot!I14+GT_NG!I14+GT_Spot!I14+Bawana_NG!I14+Bawana_RLNG!I14+Bawana_Spot!I14</f>
        <v>98.88</v>
      </c>
      <c r="C14" s="194">
        <f>PPCL_NG!P14+PPCL_Spot!P14+GT_NG!P14+GT_Spot!P14+Bawana_NG!P14+Bawana_RLNG!P14+Bawana_Spot!P14</f>
        <v>99.076475343573165</v>
      </c>
      <c r="D14" s="195">
        <f t="shared" si="0"/>
        <v>-0.19647534357316943</v>
      </c>
      <c r="E14" s="194">
        <f>PPCL_NG!J14+PPCL_Spot!J14+GT_NG!J14+GT_Spot!J14+Bawana_NG!J14+Bawana_RLNG!J14+Bawana_Spot!J14</f>
        <v>56.519999999999996</v>
      </c>
      <c r="F14" s="194">
        <f>PPCL_NG!Q14+PPCL_Spot!Q14+GT_NG!Q14+GT_Spot!Q14+Bawana_NG!Q14+Bawana_RLNG!Q14+Bawana_Spot!Q14</f>
        <v>56.627612503368361</v>
      </c>
      <c r="G14" s="195">
        <f t="shared" si="1"/>
        <v>-0.10761250336836525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21.707464295338184</v>
      </c>
      <c r="M14" s="195">
        <f t="shared" si="3"/>
        <v>-2.7464295338184286E-2</v>
      </c>
      <c r="N14" s="194">
        <f>PPCL_NG!M14+PPCL_Spot!M14+GT_NG!M14+GT_Spot!M14+Bawana_NG!M14+Bawana_RLNG!M14+Bawana_Spot!M14</f>
        <v>70.45</v>
      </c>
      <c r="O14" s="194">
        <f>PPCL_NG!T14+PPCL_Spot!T14+GT_NG!T14+GT_Spot!T14+Bawana_NG!T14+Bawana_RLNG!T14+Bawana_Spot!T14</f>
        <v>70.608447857720293</v>
      </c>
      <c r="P14" s="195">
        <f t="shared" si="4"/>
        <v>-0.15844785772029013</v>
      </c>
      <c r="Q14" s="195">
        <f t="shared" si="5"/>
        <v>-0.49000000000000909</v>
      </c>
    </row>
    <row r="15" spans="1:17">
      <c r="A15" s="34" t="s">
        <v>57</v>
      </c>
      <c r="B15" s="194">
        <f>PPCL_NG!I15+PPCL_Spot!I15+GT_NG!I15+GT_Spot!I15+Bawana_NG!I15+Bawana_RLNG!I15+Bawana_Spot!I15</f>
        <v>98.88</v>
      </c>
      <c r="C15" s="194">
        <f>PPCL_NG!P15+PPCL_Spot!P15+GT_NG!P15+GT_Spot!P15+Bawana_NG!P15+Bawana_RLNG!P15+Bawana_Spot!P15</f>
        <v>99.076475343573165</v>
      </c>
      <c r="D15" s="195">
        <f t="shared" si="0"/>
        <v>-0.19647534357316943</v>
      </c>
      <c r="E15" s="194">
        <f>PPCL_NG!J15+PPCL_Spot!J15+GT_NG!J15+GT_Spot!J15+Bawana_NG!J15+Bawana_RLNG!J15+Bawana_Spot!J15</f>
        <v>56.519999999999996</v>
      </c>
      <c r="F15" s="194">
        <f>PPCL_NG!Q15+PPCL_Spot!Q15+GT_NG!Q15+GT_Spot!Q15+Bawana_NG!Q15+Bawana_RLNG!Q15+Bawana_Spot!Q15</f>
        <v>56.627612503368361</v>
      </c>
      <c r="G15" s="195">
        <f t="shared" si="1"/>
        <v>-0.10761250336836525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21.68</v>
      </c>
      <c r="L15" s="194">
        <f>PPCL_NG!S15+PPCL_Spot!S15+GT_NG!S15+GT_Spot!S15+Bawana_NG!S15+Bawana_RLNG!S15+Bawana_Spot!S15</f>
        <v>21.707464295338184</v>
      </c>
      <c r="M15" s="195">
        <f t="shared" si="3"/>
        <v>-2.7464295338184286E-2</v>
      </c>
      <c r="N15" s="194">
        <f>PPCL_NG!M15+PPCL_Spot!M15+GT_NG!M15+GT_Spot!M15+Bawana_NG!M15+Bawana_RLNG!M15+Bawana_Spot!M15</f>
        <v>70.45</v>
      </c>
      <c r="O15" s="194">
        <f>PPCL_NG!T15+PPCL_Spot!T15+GT_NG!T15+GT_Spot!T15+Bawana_NG!T15+Bawana_RLNG!T15+Bawana_Spot!T15</f>
        <v>70.608447857720293</v>
      </c>
      <c r="P15" s="195">
        <f t="shared" si="4"/>
        <v>-0.15844785772029013</v>
      </c>
      <c r="Q15" s="195">
        <f t="shared" si="5"/>
        <v>-0.49000000000000909</v>
      </c>
    </row>
    <row r="16" spans="1:17">
      <c r="A16" s="34" t="s">
        <v>58</v>
      </c>
      <c r="B16" s="194">
        <f>PPCL_NG!I16+PPCL_Spot!I16+GT_NG!I16+GT_Spot!I16+Bawana_NG!I16+Bawana_RLNG!I16+Bawana_Spot!I16</f>
        <v>98.88</v>
      </c>
      <c r="C16" s="194">
        <f>PPCL_NG!P16+PPCL_Spot!P16+GT_NG!P16+GT_Spot!P16+Bawana_NG!P16+Bawana_RLNG!P16+Bawana_Spot!P16</f>
        <v>99.076475343573165</v>
      </c>
      <c r="D16" s="195">
        <f t="shared" si="0"/>
        <v>-0.19647534357316943</v>
      </c>
      <c r="E16" s="194">
        <f>PPCL_NG!J16+PPCL_Spot!J16+GT_NG!J16+GT_Spot!J16+Bawana_NG!J16+Bawana_RLNG!J16+Bawana_Spot!J16</f>
        <v>56.519999999999996</v>
      </c>
      <c r="F16" s="194">
        <f>PPCL_NG!Q16+PPCL_Spot!Q16+GT_NG!Q16+GT_Spot!Q16+Bawana_NG!Q16+Bawana_RLNG!Q16+Bawana_Spot!Q16</f>
        <v>56.627612503368361</v>
      </c>
      <c r="G16" s="195">
        <f t="shared" si="1"/>
        <v>-0.10761250336836525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21.68</v>
      </c>
      <c r="L16" s="194">
        <f>PPCL_NG!S16+PPCL_Spot!S16+GT_NG!S16+GT_Spot!S16+Bawana_NG!S16+Bawana_RLNG!S16+Bawana_Spot!S16</f>
        <v>21.707464295338184</v>
      </c>
      <c r="M16" s="195">
        <f t="shared" si="3"/>
        <v>-2.7464295338184286E-2</v>
      </c>
      <c r="N16" s="194">
        <f>PPCL_NG!M16+PPCL_Spot!M16+GT_NG!M16+GT_Spot!M16+Bawana_NG!M16+Bawana_RLNG!M16+Bawana_Spot!M16</f>
        <v>70.45</v>
      </c>
      <c r="O16" s="194">
        <f>PPCL_NG!T16+PPCL_Spot!T16+GT_NG!T16+GT_Spot!T16+Bawana_NG!T16+Bawana_RLNG!T16+Bawana_Spot!T16</f>
        <v>70.608447857720293</v>
      </c>
      <c r="P16" s="195">
        <f t="shared" si="4"/>
        <v>-0.15844785772029013</v>
      </c>
      <c r="Q16" s="195">
        <f t="shared" si="5"/>
        <v>-0.49000000000000909</v>
      </c>
    </row>
    <row r="17" spans="1:17">
      <c r="A17" s="34" t="s">
        <v>59</v>
      </c>
      <c r="B17" s="194">
        <f>PPCL_NG!I17+PPCL_Spot!I17+GT_NG!I17+GT_Spot!I17+Bawana_NG!I17+Bawana_RLNG!I17+Bawana_Spot!I17</f>
        <v>98.88</v>
      </c>
      <c r="C17" s="194">
        <f>PPCL_NG!P17+PPCL_Spot!P17+GT_NG!P17+GT_Spot!P17+Bawana_NG!P17+Bawana_RLNG!P17+Bawana_Spot!P17</f>
        <v>99.076475343573165</v>
      </c>
      <c r="D17" s="195">
        <f t="shared" si="0"/>
        <v>-0.19647534357316943</v>
      </c>
      <c r="E17" s="194">
        <f>PPCL_NG!J17+PPCL_Spot!J17+GT_NG!J17+GT_Spot!J17+Bawana_NG!J17+Bawana_RLNG!J17+Bawana_Spot!J17</f>
        <v>56.519999999999996</v>
      </c>
      <c r="F17" s="194">
        <f>PPCL_NG!Q17+PPCL_Spot!Q17+GT_NG!Q17+GT_Spot!Q17+Bawana_NG!Q17+Bawana_RLNG!Q17+Bawana_Spot!Q17</f>
        <v>56.627612503368361</v>
      </c>
      <c r="G17" s="195">
        <f t="shared" si="1"/>
        <v>-0.10761250336836525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21.68</v>
      </c>
      <c r="L17" s="194">
        <f>PPCL_NG!S17+PPCL_Spot!S17+GT_NG!S17+GT_Spot!S17+Bawana_NG!S17+Bawana_RLNG!S17+Bawana_Spot!S17</f>
        <v>21.707464295338184</v>
      </c>
      <c r="M17" s="195">
        <f t="shared" si="3"/>
        <v>-2.7464295338184286E-2</v>
      </c>
      <c r="N17" s="194">
        <f>PPCL_NG!M17+PPCL_Spot!M17+GT_NG!M17+GT_Spot!M17+Bawana_NG!M17+Bawana_RLNG!M17+Bawana_Spot!M17</f>
        <v>70.45</v>
      </c>
      <c r="O17" s="194">
        <f>PPCL_NG!T17+PPCL_Spot!T17+GT_NG!T17+GT_Spot!T17+Bawana_NG!T17+Bawana_RLNG!T17+Bawana_Spot!T17</f>
        <v>70.608447857720293</v>
      </c>
      <c r="P17" s="195">
        <f t="shared" si="4"/>
        <v>-0.15844785772029013</v>
      </c>
      <c r="Q17" s="195">
        <f t="shared" si="5"/>
        <v>-0.49000000000000909</v>
      </c>
    </row>
    <row r="18" spans="1:17">
      <c r="A18" s="34" t="s">
        <v>60</v>
      </c>
      <c r="B18" s="194">
        <f>PPCL_NG!I18+PPCL_Spot!I18+GT_NG!I18+GT_Spot!I18+Bawana_NG!I18+Bawana_RLNG!I18+Bawana_Spot!I18</f>
        <v>98.88</v>
      </c>
      <c r="C18" s="194">
        <f>PPCL_NG!P18+PPCL_Spot!P18+GT_NG!P18+GT_Spot!P18+Bawana_NG!P18+Bawana_RLNG!P18+Bawana_Spot!P18</f>
        <v>99.076475343573165</v>
      </c>
      <c r="D18" s="195">
        <f t="shared" si="0"/>
        <v>-0.19647534357316943</v>
      </c>
      <c r="E18" s="194">
        <f>PPCL_NG!J18+PPCL_Spot!J18+GT_NG!J18+GT_Spot!J18+Bawana_NG!J18+Bawana_RLNG!J18+Bawana_Spot!J18</f>
        <v>56.519999999999996</v>
      </c>
      <c r="F18" s="194">
        <f>PPCL_NG!Q18+PPCL_Spot!Q18+GT_NG!Q18+GT_Spot!Q18+Bawana_NG!Q18+Bawana_RLNG!Q18+Bawana_Spot!Q18</f>
        <v>56.627612503368361</v>
      </c>
      <c r="G18" s="195">
        <f t="shared" si="1"/>
        <v>-0.10761250336836525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21.68</v>
      </c>
      <c r="L18" s="194">
        <f>PPCL_NG!S18+PPCL_Spot!S18+GT_NG!S18+GT_Spot!S18+Bawana_NG!S18+Bawana_RLNG!S18+Bawana_Spot!S18</f>
        <v>21.707464295338184</v>
      </c>
      <c r="M18" s="195">
        <f t="shared" si="3"/>
        <v>-2.7464295338184286E-2</v>
      </c>
      <c r="N18" s="194">
        <f>PPCL_NG!M18+PPCL_Spot!M18+GT_NG!M18+GT_Spot!M18+Bawana_NG!M18+Bawana_RLNG!M18+Bawana_Spot!M18</f>
        <v>70.45</v>
      </c>
      <c r="O18" s="194">
        <f>PPCL_NG!T18+PPCL_Spot!T18+GT_NG!T18+GT_Spot!T18+Bawana_NG!T18+Bawana_RLNG!T18+Bawana_Spot!T18</f>
        <v>70.608447857720293</v>
      </c>
      <c r="P18" s="195">
        <f t="shared" si="4"/>
        <v>-0.15844785772029013</v>
      </c>
      <c r="Q18" s="195">
        <f t="shared" si="5"/>
        <v>-0.49000000000000909</v>
      </c>
    </row>
    <row r="19" spans="1:17">
      <c r="A19" s="34" t="s">
        <v>61</v>
      </c>
      <c r="B19" s="194">
        <f>PPCL_NG!I19+PPCL_Spot!I19+GT_NG!I19+GT_Spot!I19+Bawana_NG!I19+Bawana_RLNG!I19+Bawana_Spot!I19</f>
        <v>98.88</v>
      </c>
      <c r="C19" s="194">
        <f>PPCL_NG!P19+PPCL_Spot!P19+GT_NG!P19+GT_Spot!P19+Bawana_NG!P19+Bawana_RLNG!P19+Bawana_Spot!P19</f>
        <v>99.076475343573165</v>
      </c>
      <c r="D19" s="195">
        <f t="shared" si="0"/>
        <v>-0.19647534357316943</v>
      </c>
      <c r="E19" s="194">
        <f>PPCL_NG!J19+PPCL_Spot!J19+GT_NG!J19+GT_Spot!J19+Bawana_NG!J19+Bawana_RLNG!J19+Bawana_Spot!J19</f>
        <v>56.519999999999996</v>
      </c>
      <c r="F19" s="194">
        <f>PPCL_NG!Q19+PPCL_Spot!Q19+GT_NG!Q19+GT_Spot!Q19+Bawana_NG!Q19+Bawana_RLNG!Q19+Bawana_Spot!Q19</f>
        <v>56.627612503368361</v>
      </c>
      <c r="G19" s="195">
        <f t="shared" si="1"/>
        <v>-0.10761250336836525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21.68</v>
      </c>
      <c r="L19" s="194">
        <f>PPCL_NG!S19+PPCL_Spot!S19+GT_NG!S19+GT_Spot!S19+Bawana_NG!S19+Bawana_RLNG!S19+Bawana_Spot!S19</f>
        <v>21.707464295338184</v>
      </c>
      <c r="M19" s="195">
        <f t="shared" si="3"/>
        <v>-2.7464295338184286E-2</v>
      </c>
      <c r="N19" s="194">
        <f>PPCL_NG!M19+PPCL_Spot!M19+GT_NG!M19+GT_Spot!M19+Bawana_NG!M19+Bawana_RLNG!M19+Bawana_Spot!M19</f>
        <v>70.45</v>
      </c>
      <c r="O19" s="194">
        <f>PPCL_NG!T19+PPCL_Spot!T19+GT_NG!T19+GT_Spot!T19+Bawana_NG!T19+Bawana_RLNG!T19+Bawana_Spot!T19</f>
        <v>70.608447857720293</v>
      </c>
      <c r="P19" s="195">
        <f t="shared" si="4"/>
        <v>-0.15844785772029013</v>
      </c>
      <c r="Q19" s="195">
        <f t="shared" si="5"/>
        <v>-0.49000000000000909</v>
      </c>
    </row>
    <row r="20" spans="1:17">
      <c r="A20" s="34" t="s">
        <v>62</v>
      </c>
      <c r="B20" s="194">
        <f>PPCL_NG!I20+PPCL_Spot!I20+GT_NG!I20+GT_Spot!I20+Bawana_NG!I20+Bawana_RLNG!I20+Bawana_Spot!I20</f>
        <v>98.88</v>
      </c>
      <c r="C20" s="194">
        <f>PPCL_NG!P20+PPCL_Spot!P20+GT_NG!P20+GT_Spot!P20+Bawana_NG!P20+Bawana_RLNG!P20+Bawana_Spot!P20</f>
        <v>99.076475343573165</v>
      </c>
      <c r="D20" s="195">
        <f t="shared" si="0"/>
        <v>-0.19647534357316943</v>
      </c>
      <c r="E20" s="194">
        <f>PPCL_NG!J20+PPCL_Spot!J20+GT_NG!J20+GT_Spot!J20+Bawana_NG!J20+Bawana_RLNG!J20+Bawana_Spot!J20</f>
        <v>56.519999999999996</v>
      </c>
      <c r="F20" s="194">
        <f>PPCL_NG!Q20+PPCL_Spot!Q20+GT_NG!Q20+GT_Spot!Q20+Bawana_NG!Q20+Bawana_RLNG!Q20+Bawana_Spot!Q20</f>
        <v>56.627612503368361</v>
      </c>
      <c r="G20" s="195">
        <f t="shared" si="1"/>
        <v>-0.10761250336836525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21.68</v>
      </c>
      <c r="L20" s="194">
        <f>PPCL_NG!S20+PPCL_Spot!S20+GT_NG!S20+GT_Spot!S20+Bawana_NG!S20+Bawana_RLNG!S20+Bawana_Spot!S20</f>
        <v>21.707464295338184</v>
      </c>
      <c r="M20" s="195">
        <f t="shared" si="3"/>
        <v>-2.7464295338184286E-2</v>
      </c>
      <c r="N20" s="194">
        <f>PPCL_NG!M20+PPCL_Spot!M20+GT_NG!M20+GT_Spot!M20+Bawana_NG!M20+Bawana_RLNG!M20+Bawana_Spot!M20</f>
        <v>70.45</v>
      </c>
      <c r="O20" s="194">
        <f>PPCL_NG!T20+PPCL_Spot!T20+GT_NG!T20+GT_Spot!T20+Bawana_NG!T20+Bawana_RLNG!T20+Bawana_Spot!T20</f>
        <v>70.608447857720293</v>
      </c>
      <c r="P20" s="195">
        <f t="shared" si="4"/>
        <v>-0.15844785772029013</v>
      </c>
      <c r="Q20" s="195">
        <f t="shared" si="5"/>
        <v>-0.49000000000000909</v>
      </c>
    </row>
    <row r="21" spans="1:17">
      <c r="A21" s="34" t="s">
        <v>63</v>
      </c>
      <c r="B21" s="194">
        <f>PPCL_NG!I21+PPCL_Spot!I21+GT_NG!I21+GT_Spot!I21+Bawana_NG!I21+Bawana_RLNG!I21+Bawana_Spot!I21</f>
        <v>98.88</v>
      </c>
      <c r="C21" s="194">
        <f>PPCL_NG!P21+PPCL_Spot!P21+GT_NG!P21+GT_Spot!P21+Bawana_NG!P21+Bawana_RLNG!P21+Bawana_Spot!P21</f>
        <v>99.076475343573165</v>
      </c>
      <c r="D21" s="195">
        <f t="shared" si="0"/>
        <v>-0.19647534357316943</v>
      </c>
      <c r="E21" s="194">
        <f>PPCL_NG!J21+PPCL_Spot!J21+GT_NG!J21+GT_Spot!J21+Bawana_NG!J21+Bawana_RLNG!J21+Bawana_Spot!J21</f>
        <v>56.519999999999996</v>
      </c>
      <c r="F21" s="194">
        <f>PPCL_NG!Q21+PPCL_Spot!Q21+GT_NG!Q21+GT_Spot!Q21+Bawana_NG!Q21+Bawana_RLNG!Q21+Bawana_Spot!Q21</f>
        <v>56.627612503368361</v>
      </c>
      <c r="G21" s="195">
        <f t="shared" si="1"/>
        <v>-0.10761250336836525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21.68</v>
      </c>
      <c r="L21" s="194">
        <f>PPCL_NG!S21+PPCL_Spot!S21+GT_NG!S21+GT_Spot!S21+Bawana_NG!S21+Bawana_RLNG!S21+Bawana_Spot!S21</f>
        <v>21.707464295338184</v>
      </c>
      <c r="M21" s="195">
        <f t="shared" si="3"/>
        <v>-2.7464295338184286E-2</v>
      </c>
      <c r="N21" s="194">
        <f>PPCL_NG!M21+PPCL_Spot!M21+GT_NG!M21+GT_Spot!M21+Bawana_NG!M21+Bawana_RLNG!M21+Bawana_Spot!M21</f>
        <v>70.45</v>
      </c>
      <c r="O21" s="194">
        <f>PPCL_NG!T21+PPCL_Spot!T21+GT_NG!T21+GT_Spot!T21+Bawana_NG!T21+Bawana_RLNG!T21+Bawana_Spot!T21</f>
        <v>70.608447857720293</v>
      </c>
      <c r="P21" s="195">
        <f t="shared" si="4"/>
        <v>-0.15844785772029013</v>
      </c>
      <c r="Q21" s="195">
        <f t="shared" si="5"/>
        <v>-0.49000000000000909</v>
      </c>
    </row>
    <row r="22" spans="1:17">
      <c r="A22" s="34" t="s">
        <v>64</v>
      </c>
      <c r="B22" s="194">
        <f>PPCL_NG!I22+PPCL_Spot!I22+GT_NG!I22+GT_Spot!I22+Bawana_NG!I22+Bawana_RLNG!I22+Bawana_Spot!I22</f>
        <v>98.88</v>
      </c>
      <c r="C22" s="194">
        <f>PPCL_NG!P22+PPCL_Spot!P22+GT_NG!P22+GT_Spot!P22+Bawana_NG!P22+Bawana_RLNG!P22+Bawana_Spot!P22</f>
        <v>99.076475343573165</v>
      </c>
      <c r="D22" s="195">
        <f t="shared" si="0"/>
        <v>-0.19647534357316943</v>
      </c>
      <c r="E22" s="194">
        <f>PPCL_NG!J22+PPCL_Spot!J22+GT_NG!J22+GT_Spot!J22+Bawana_NG!J22+Bawana_RLNG!J22+Bawana_Spot!J22</f>
        <v>56.519999999999996</v>
      </c>
      <c r="F22" s="194">
        <f>PPCL_NG!Q22+PPCL_Spot!Q22+GT_NG!Q22+GT_Spot!Q22+Bawana_NG!Q22+Bawana_RLNG!Q22+Bawana_Spot!Q22</f>
        <v>56.627612503368361</v>
      </c>
      <c r="G22" s="195">
        <f t="shared" si="1"/>
        <v>-0.10761250336836525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21.68</v>
      </c>
      <c r="L22" s="194">
        <f>PPCL_NG!S22+PPCL_Spot!S22+GT_NG!S22+GT_Spot!S22+Bawana_NG!S22+Bawana_RLNG!S22+Bawana_Spot!S22</f>
        <v>21.707464295338184</v>
      </c>
      <c r="M22" s="195">
        <f t="shared" si="3"/>
        <v>-2.7464295338184286E-2</v>
      </c>
      <c r="N22" s="194">
        <f>PPCL_NG!M22+PPCL_Spot!M22+GT_NG!M22+GT_Spot!M22+Bawana_NG!M22+Bawana_RLNG!M22+Bawana_Spot!M22</f>
        <v>70.45</v>
      </c>
      <c r="O22" s="194">
        <f>PPCL_NG!T22+PPCL_Spot!T22+GT_NG!T22+GT_Spot!T22+Bawana_NG!T22+Bawana_RLNG!T22+Bawana_Spot!T22</f>
        <v>70.608447857720293</v>
      </c>
      <c r="P22" s="195">
        <f t="shared" si="4"/>
        <v>-0.15844785772029013</v>
      </c>
      <c r="Q22" s="195">
        <f t="shared" si="5"/>
        <v>-0.49000000000000909</v>
      </c>
    </row>
    <row r="23" spans="1:17">
      <c r="A23" s="34" t="s">
        <v>65</v>
      </c>
      <c r="B23" s="194">
        <f>PPCL_NG!I23+PPCL_Spot!I23+GT_NG!I23+GT_Spot!I23+Bawana_NG!I23+Bawana_RLNG!I23+Bawana_Spot!I23</f>
        <v>98.88</v>
      </c>
      <c r="C23" s="194">
        <f>PPCL_NG!P23+PPCL_Spot!P23+GT_NG!P23+GT_Spot!P23+Bawana_NG!P23+Bawana_RLNG!P23+Bawana_Spot!P23</f>
        <v>99.076475343573165</v>
      </c>
      <c r="D23" s="195">
        <f t="shared" si="0"/>
        <v>-0.19647534357316943</v>
      </c>
      <c r="E23" s="194">
        <f>PPCL_NG!J23+PPCL_Spot!J23+GT_NG!J23+GT_Spot!J23+Bawana_NG!J23+Bawana_RLNG!J23+Bawana_Spot!J23</f>
        <v>56.519999999999996</v>
      </c>
      <c r="F23" s="194">
        <f>PPCL_NG!Q23+PPCL_Spot!Q23+GT_NG!Q23+GT_Spot!Q23+Bawana_NG!Q23+Bawana_RLNG!Q23+Bawana_Spot!Q23</f>
        <v>56.627612503368361</v>
      </c>
      <c r="G23" s="195">
        <f t="shared" si="1"/>
        <v>-0.10761250336836525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21.68</v>
      </c>
      <c r="L23" s="194">
        <f>PPCL_NG!S23+PPCL_Spot!S23+GT_NG!S23+GT_Spot!S23+Bawana_NG!S23+Bawana_RLNG!S23+Bawana_Spot!S23</f>
        <v>21.707464295338184</v>
      </c>
      <c r="M23" s="195">
        <f t="shared" si="3"/>
        <v>-2.7464295338184286E-2</v>
      </c>
      <c r="N23" s="194">
        <f>PPCL_NG!M23+PPCL_Spot!M23+GT_NG!M23+GT_Spot!M23+Bawana_NG!M23+Bawana_RLNG!M23+Bawana_Spot!M23</f>
        <v>70.45</v>
      </c>
      <c r="O23" s="194">
        <f>PPCL_NG!T23+PPCL_Spot!T23+GT_NG!T23+GT_Spot!T23+Bawana_NG!T23+Bawana_RLNG!T23+Bawana_Spot!T23</f>
        <v>70.608447857720293</v>
      </c>
      <c r="P23" s="195">
        <f t="shared" si="4"/>
        <v>-0.15844785772029013</v>
      </c>
      <c r="Q23" s="195">
        <f t="shared" si="5"/>
        <v>-0.49000000000000909</v>
      </c>
    </row>
    <row r="24" spans="1:17">
      <c r="A24" s="34" t="s">
        <v>66</v>
      </c>
      <c r="B24" s="194">
        <f>PPCL_NG!I24+PPCL_Spot!I24+GT_NG!I24+GT_Spot!I24+Bawana_NG!I24+Bawana_RLNG!I24+Bawana_Spot!I24</f>
        <v>98.88</v>
      </c>
      <c r="C24" s="194">
        <f>PPCL_NG!P24+PPCL_Spot!P24+GT_NG!P24+GT_Spot!P24+Bawana_NG!P24+Bawana_RLNG!P24+Bawana_Spot!P24</f>
        <v>99.076475343573165</v>
      </c>
      <c r="D24" s="195">
        <f t="shared" si="0"/>
        <v>-0.19647534357316943</v>
      </c>
      <c r="E24" s="194">
        <f>PPCL_NG!J24+PPCL_Spot!J24+GT_NG!J24+GT_Spot!J24+Bawana_NG!J24+Bawana_RLNG!J24+Bawana_Spot!J24</f>
        <v>56.519999999999996</v>
      </c>
      <c r="F24" s="194">
        <f>PPCL_NG!Q24+PPCL_Spot!Q24+GT_NG!Q24+GT_Spot!Q24+Bawana_NG!Q24+Bawana_RLNG!Q24+Bawana_Spot!Q24</f>
        <v>56.627612503368361</v>
      </c>
      <c r="G24" s="195">
        <f t="shared" si="1"/>
        <v>-0.10761250336836525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21.68</v>
      </c>
      <c r="L24" s="194">
        <f>PPCL_NG!S24+PPCL_Spot!S24+GT_NG!S24+GT_Spot!S24+Bawana_NG!S24+Bawana_RLNG!S24+Bawana_Spot!S24</f>
        <v>21.707464295338184</v>
      </c>
      <c r="M24" s="195">
        <f t="shared" si="3"/>
        <v>-2.7464295338184286E-2</v>
      </c>
      <c r="N24" s="194">
        <f>PPCL_NG!M24+PPCL_Spot!M24+GT_NG!M24+GT_Spot!M24+Bawana_NG!M24+Bawana_RLNG!M24+Bawana_Spot!M24</f>
        <v>70.45</v>
      </c>
      <c r="O24" s="194">
        <f>PPCL_NG!T24+PPCL_Spot!T24+GT_NG!T24+GT_Spot!T24+Bawana_NG!T24+Bawana_RLNG!T24+Bawana_Spot!T24</f>
        <v>70.608447857720293</v>
      </c>
      <c r="P24" s="195">
        <f t="shared" si="4"/>
        <v>-0.15844785772029013</v>
      </c>
      <c r="Q24" s="195">
        <f t="shared" si="5"/>
        <v>-0.49000000000000909</v>
      </c>
    </row>
    <row r="25" spans="1:17">
      <c r="A25" s="34" t="s">
        <v>67</v>
      </c>
      <c r="B25" s="194">
        <f>PPCL_NG!I25+PPCL_Spot!I25+GT_NG!I25+GT_Spot!I25+Bawana_NG!I25+Bawana_RLNG!I25+Bawana_Spot!I25</f>
        <v>98.88</v>
      </c>
      <c r="C25" s="194">
        <f>PPCL_NG!P25+PPCL_Spot!P25+GT_NG!P25+GT_Spot!P25+Bawana_NG!P25+Bawana_RLNG!P25+Bawana_Spot!P25</f>
        <v>99.076475343573165</v>
      </c>
      <c r="D25" s="195">
        <f t="shared" si="0"/>
        <v>-0.19647534357316943</v>
      </c>
      <c r="E25" s="194">
        <f>PPCL_NG!J25+PPCL_Spot!J25+GT_NG!J25+GT_Spot!J25+Bawana_NG!J25+Bawana_RLNG!J25+Bawana_Spot!J25</f>
        <v>56.519999999999996</v>
      </c>
      <c r="F25" s="194">
        <f>PPCL_NG!Q25+PPCL_Spot!Q25+GT_NG!Q25+GT_Spot!Q25+Bawana_NG!Q25+Bawana_RLNG!Q25+Bawana_Spot!Q25</f>
        <v>56.627612503368361</v>
      </c>
      <c r="G25" s="195">
        <f t="shared" si="1"/>
        <v>-0.10761250336836525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21.68</v>
      </c>
      <c r="L25" s="194">
        <f>PPCL_NG!S25+PPCL_Spot!S25+GT_NG!S25+GT_Spot!S25+Bawana_NG!S25+Bawana_RLNG!S25+Bawana_Spot!S25</f>
        <v>21.707464295338184</v>
      </c>
      <c r="M25" s="195">
        <f t="shared" si="3"/>
        <v>-2.7464295338184286E-2</v>
      </c>
      <c r="N25" s="194">
        <f>PPCL_NG!M25+PPCL_Spot!M25+GT_NG!M25+GT_Spot!M25+Bawana_NG!M25+Bawana_RLNG!M25+Bawana_Spot!M25</f>
        <v>70.45</v>
      </c>
      <c r="O25" s="194">
        <f>PPCL_NG!T25+PPCL_Spot!T25+GT_NG!T25+GT_Spot!T25+Bawana_NG!T25+Bawana_RLNG!T25+Bawana_Spot!T25</f>
        <v>70.608447857720293</v>
      </c>
      <c r="P25" s="195">
        <f t="shared" si="4"/>
        <v>-0.15844785772029013</v>
      </c>
      <c r="Q25" s="195">
        <f t="shared" si="5"/>
        <v>-0.49000000000000909</v>
      </c>
    </row>
    <row r="26" spans="1:17">
      <c r="A26" s="34" t="s">
        <v>68</v>
      </c>
      <c r="B26" s="194">
        <f>PPCL_NG!I26+PPCL_Spot!I26+GT_NG!I26+GT_Spot!I26+Bawana_NG!I26+Bawana_RLNG!I26+Bawana_Spot!I26</f>
        <v>98.88</v>
      </c>
      <c r="C26" s="194">
        <f>PPCL_NG!P26+PPCL_Spot!P26+GT_NG!P26+GT_Spot!P26+Bawana_NG!P26+Bawana_RLNG!P26+Bawana_Spot!P26</f>
        <v>99.076475343573165</v>
      </c>
      <c r="D26" s="195">
        <f t="shared" si="0"/>
        <v>-0.19647534357316943</v>
      </c>
      <c r="E26" s="194">
        <f>PPCL_NG!J26+PPCL_Spot!J26+GT_NG!J26+GT_Spot!J26+Bawana_NG!J26+Bawana_RLNG!J26+Bawana_Spot!J26</f>
        <v>56.519999999999996</v>
      </c>
      <c r="F26" s="194">
        <f>PPCL_NG!Q26+PPCL_Spot!Q26+GT_NG!Q26+GT_Spot!Q26+Bawana_NG!Q26+Bawana_RLNG!Q26+Bawana_Spot!Q26</f>
        <v>56.627612503368361</v>
      </c>
      <c r="G26" s="195">
        <f t="shared" si="1"/>
        <v>-0.10761250336836525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21.68</v>
      </c>
      <c r="L26" s="194">
        <f>PPCL_NG!S26+PPCL_Spot!S26+GT_NG!S26+GT_Spot!S26+Bawana_NG!S26+Bawana_RLNG!S26+Bawana_Spot!S26</f>
        <v>21.707464295338184</v>
      </c>
      <c r="M26" s="195">
        <f t="shared" si="3"/>
        <v>-2.7464295338184286E-2</v>
      </c>
      <c r="N26" s="194">
        <f>PPCL_NG!M26+PPCL_Spot!M26+GT_NG!M26+GT_Spot!M26+Bawana_NG!M26+Bawana_RLNG!M26+Bawana_Spot!M26</f>
        <v>70.45</v>
      </c>
      <c r="O26" s="194">
        <f>PPCL_NG!T26+PPCL_Spot!T26+GT_NG!T26+GT_Spot!T26+Bawana_NG!T26+Bawana_RLNG!T26+Bawana_Spot!T26</f>
        <v>70.608447857720293</v>
      </c>
      <c r="P26" s="195">
        <f t="shared" si="4"/>
        <v>-0.15844785772029013</v>
      </c>
      <c r="Q26" s="195">
        <f t="shared" si="5"/>
        <v>-0.49000000000000909</v>
      </c>
    </row>
    <row r="27" spans="1:17">
      <c r="A27" s="34" t="s">
        <v>69</v>
      </c>
      <c r="B27" s="194">
        <f>PPCL_NG!I27+PPCL_Spot!I27+GT_NG!I27+GT_Spot!I27+Bawana_NG!I27+Bawana_RLNG!I27+Bawana_Spot!I27</f>
        <v>98.88</v>
      </c>
      <c r="C27" s="194">
        <f>PPCL_NG!P27+PPCL_Spot!P27+GT_NG!P27+GT_Spot!P27+Bawana_NG!P27+Bawana_RLNG!P27+Bawana_Spot!P27</f>
        <v>99.076475343573165</v>
      </c>
      <c r="D27" s="195">
        <f t="shared" si="0"/>
        <v>-0.19647534357316943</v>
      </c>
      <c r="E27" s="194">
        <f>PPCL_NG!J27+PPCL_Spot!J27+GT_NG!J27+GT_Spot!J27+Bawana_NG!J27+Bawana_RLNG!J27+Bawana_Spot!J27</f>
        <v>56.519999999999996</v>
      </c>
      <c r="F27" s="194">
        <f>PPCL_NG!Q27+PPCL_Spot!Q27+GT_NG!Q27+GT_Spot!Q27+Bawana_NG!Q27+Bawana_RLNG!Q27+Bawana_Spot!Q27</f>
        <v>56.627612503368361</v>
      </c>
      <c r="G27" s="195">
        <f t="shared" si="1"/>
        <v>-0.10761250336836525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21.68</v>
      </c>
      <c r="L27" s="194">
        <f>PPCL_NG!S27+PPCL_Spot!S27+GT_NG!S27+GT_Spot!S27+Bawana_NG!S27+Bawana_RLNG!S27+Bawana_Spot!S27</f>
        <v>21.707464295338184</v>
      </c>
      <c r="M27" s="195">
        <f t="shared" si="3"/>
        <v>-2.7464295338184286E-2</v>
      </c>
      <c r="N27" s="194">
        <f>PPCL_NG!M27+PPCL_Spot!M27+GT_NG!M27+GT_Spot!M27+Bawana_NG!M27+Bawana_RLNG!M27+Bawana_Spot!M27</f>
        <v>70.45</v>
      </c>
      <c r="O27" s="194">
        <f>PPCL_NG!T27+PPCL_Spot!T27+GT_NG!T27+GT_Spot!T27+Bawana_NG!T27+Bawana_RLNG!T27+Bawana_Spot!T27</f>
        <v>70.608447857720293</v>
      </c>
      <c r="P27" s="195">
        <f t="shared" si="4"/>
        <v>-0.15844785772029013</v>
      </c>
      <c r="Q27" s="195">
        <f t="shared" si="5"/>
        <v>-0.49000000000000909</v>
      </c>
    </row>
    <row r="28" spans="1:17">
      <c r="A28" s="34" t="s">
        <v>70</v>
      </c>
      <c r="B28" s="194">
        <f>PPCL_NG!I28+PPCL_Spot!I28+GT_NG!I28+GT_Spot!I28+Bawana_NG!I28+Bawana_RLNG!I28+Bawana_Spot!I28</f>
        <v>98.88</v>
      </c>
      <c r="C28" s="194">
        <f>PPCL_NG!P28+PPCL_Spot!P28+GT_NG!P28+GT_Spot!P28+Bawana_NG!P28+Bawana_RLNG!P28+Bawana_Spot!P28</f>
        <v>99.076475343573165</v>
      </c>
      <c r="D28" s="195">
        <f t="shared" si="0"/>
        <v>-0.19647534357316943</v>
      </c>
      <c r="E28" s="194">
        <f>PPCL_NG!J28+PPCL_Spot!J28+GT_NG!J28+GT_Spot!J28+Bawana_NG!J28+Bawana_RLNG!J28+Bawana_Spot!J28</f>
        <v>56.519999999999996</v>
      </c>
      <c r="F28" s="194">
        <f>PPCL_NG!Q28+PPCL_Spot!Q28+GT_NG!Q28+GT_Spot!Q28+Bawana_NG!Q28+Bawana_RLNG!Q28+Bawana_Spot!Q28</f>
        <v>56.627612503368361</v>
      </c>
      <c r="G28" s="195">
        <f t="shared" si="1"/>
        <v>-0.10761250336836525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21.68</v>
      </c>
      <c r="L28" s="194">
        <f>PPCL_NG!S28+PPCL_Spot!S28+GT_NG!S28+GT_Spot!S28+Bawana_NG!S28+Bawana_RLNG!S28+Bawana_Spot!S28</f>
        <v>21.707464295338184</v>
      </c>
      <c r="M28" s="195">
        <f t="shared" si="3"/>
        <v>-2.7464295338184286E-2</v>
      </c>
      <c r="N28" s="194">
        <f>PPCL_NG!M28+PPCL_Spot!M28+GT_NG!M28+GT_Spot!M28+Bawana_NG!M28+Bawana_RLNG!M28+Bawana_Spot!M28</f>
        <v>70.45</v>
      </c>
      <c r="O28" s="194">
        <f>PPCL_NG!T28+PPCL_Spot!T28+GT_NG!T28+GT_Spot!T28+Bawana_NG!T28+Bawana_RLNG!T28+Bawana_Spot!T28</f>
        <v>70.608447857720293</v>
      </c>
      <c r="P28" s="195">
        <f t="shared" si="4"/>
        <v>-0.15844785772029013</v>
      </c>
      <c r="Q28" s="195">
        <f t="shared" si="5"/>
        <v>-0.49000000000000909</v>
      </c>
    </row>
    <row r="29" spans="1:17">
      <c r="A29" s="34" t="s">
        <v>71</v>
      </c>
      <c r="B29" s="194">
        <f>PPCL_NG!I29+PPCL_Spot!I29+GT_NG!I29+GT_Spot!I29+Bawana_NG!I29+Bawana_RLNG!I29+Bawana_Spot!I29</f>
        <v>98.88</v>
      </c>
      <c r="C29" s="194">
        <f>PPCL_NG!P29+PPCL_Spot!P29+GT_NG!P29+GT_Spot!P29+Bawana_NG!P29+Bawana_RLNG!P29+Bawana_Spot!P29</f>
        <v>99.076475343573165</v>
      </c>
      <c r="D29" s="195">
        <f t="shared" si="0"/>
        <v>-0.19647534357316943</v>
      </c>
      <c r="E29" s="194">
        <f>PPCL_NG!J29+PPCL_Spot!J29+GT_NG!J29+GT_Spot!J29+Bawana_NG!J29+Bawana_RLNG!J29+Bawana_Spot!J29</f>
        <v>56.519999999999996</v>
      </c>
      <c r="F29" s="194">
        <f>PPCL_NG!Q29+PPCL_Spot!Q29+GT_NG!Q29+GT_Spot!Q29+Bawana_NG!Q29+Bawana_RLNG!Q29+Bawana_Spot!Q29</f>
        <v>56.627612503368361</v>
      </c>
      <c r="G29" s="195">
        <f t="shared" si="1"/>
        <v>-0.10761250336836525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21.68</v>
      </c>
      <c r="L29" s="194">
        <f>PPCL_NG!S29+PPCL_Spot!S29+GT_NG!S29+GT_Spot!S29+Bawana_NG!S29+Bawana_RLNG!S29+Bawana_Spot!S29</f>
        <v>21.707464295338184</v>
      </c>
      <c r="M29" s="195">
        <f t="shared" si="3"/>
        <v>-2.7464295338184286E-2</v>
      </c>
      <c r="N29" s="194">
        <f>PPCL_NG!M29+PPCL_Spot!M29+GT_NG!M29+GT_Spot!M29+Bawana_NG!M29+Bawana_RLNG!M29+Bawana_Spot!M29</f>
        <v>70.45</v>
      </c>
      <c r="O29" s="194">
        <f>PPCL_NG!T29+PPCL_Spot!T29+GT_NG!T29+GT_Spot!T29+Bawana_NG!T29+Bawana_RLNG!T29+Bawana_Spot!T29</f>
        <v>70.608447857720293</v>
      </c>
      <c r="P29" s="195">
        <f t="shared" si="4"/>
        <v>-0.15844785772029013</v>
      </c>
      <c r="Q29" s="195">
        <f t="shared" si="5"/>
        <v>-0.49000000000000909</v>
      </c>
    </row>
    <row r="30" spans="1:17">
      <c r="A30" s="34" t="s">
        <v>72</v>
      </c>
      <c r="B30" s="194">
        <f>PPCL_NG!I30+PPCL_Spot!I30+GT_NG!I30+GT_Spot!I30+Bawana_NG!I30+Bawana_RLNG!I30+Bawana_Spot!I30</f>
        <v>98.88</v>
      </c>
      <c r="C30" s="194">
        <f>PPCL_NG!P30+PPCL_Spot!P30+GT_NG!P30+GT_Spot!P30+Bawana_NG!P30+Bawana_RLNG!P30+Bawana_Spot!P30</f>
        <v>99.076475343573165</v>
      </c>
      <c r="D30" s="195">
        <f t="shared" si="0"/>
        <v>-0.19647534357316943</v>
      </c>
      <c r="E30" s="194">
        <f>PPCL_NG!J30+PPCL_Spot!J30+GT_NG!J30+GT_Spot!J30+Bawana_NG!J30+Bawana_RLNG!J30+Bawana_Spot!J30</f>
        <v>56.519999999999996</v>
      </c>
      <c r="F30" s="194">
        <f>PPCL_NG!Q30+PPCL_Spot!Q30+GT_NG!Q30+GT_Spot!Q30+Bawana_NG!Q30+Bawana_RLNG!Q30+Bawana_Spot!Q30</f>
        <v>56.627612503368361</v>
      </c>
      <c r="G30" s="195">
        <f t="shared" si="1"/>
        <v>-0.10761250336836525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21.68</v>
      </c>
      <c r="L30" s="194">
        <f>PPCL_NG!S30+PPCL_Spot!S30+GT_NG!S30+GT_Spot!S30+Bawana_NG!S30+Bawana_RLNG!S30+Bawana_Spot!S30</f>
        <v>21.707464295338184</v>
      </c>
      <c r="M30" s="195">
        <f t="shared" si="3"/>
        <v>-2.7464295338184286E-2</v>
      </c>
      <c r="N30" s="194">
        <f>PPCL_NG!M30+PPCL_Spot!M30+GT_NG!M30+GT_Spot!M30+Bawana_NG!M30+Bawana_RLNG!M30+Bawana_Spot!M30</f>
        <v>70.45</v>
      </c>
      <c r="O30" s="194">
        <f>PPCL_NG!T30+PPCL_Spot!T30+GT_NG!T30+GT_Spot!T30+Bawana_NG!T30+Bawana_RLNG!T30+Bawana_Spot!T30</f>
        <v>70.608447857720293</v>
      </c>
      <c r="P30" s="195">
        <f t="shared" si="4"/>
        <v>-0.15844785772029013</v>
      </c>
      <c r="Q30" s="195">
        <f t="shared" si="5"/>
        <v>-0.49000000000000909</v>
      </c>
    </row>
    <row r="31" spans="1:17">
      <c r="A31" s="34" t="s">
        <v>73</v>
      </c>
      <c r="B31" s="194">
        <f>PPCL_NG!I31+PPCL_Spot!I31+GT_NG!I31+GT_Spot!I31+Bawana_NG!I31+Bawana_RLNG!I31+Bawana_Spot!I31</f>
        <v>98.88</v>
      </c>
      <c r="C31" s="194">
        <f>PPCL_NG!P31+PPCL_Spot!P31+GT_NG!P31+GT_Spot!P31+Bawana_NG!P31+Bawana_RLNG!P31+Bawana_Spot!P31</f>
        <v>99.076475343573165</v>
      </c>
      <c r="D31" s="195">
        <f t="shared" si="0"/>
        <v>-0.19647534357316943</v>
      </c>
      <c r="E31" s="194">
        <f>PPCL_NG!J31+PPCL_Spot!J31+GT_NG!J31+GT_Spot!J31+Bawana_NG!J31+Bawana_RLNG!J31+Bawana_Spot!J31</f>
        <v>56.519999999999996</v>
      </c>
      <c r="F31" s="194">
        <f>PPCL_NG!Q31+PPCL_Spot!Q31+GT_NG!Q31+GT_Spot!Q31+Bawana_NG!Q31+Bawana_RLNG!Q31+Bawana_Spot!Q31</f>
        <v>56.627612503368361</v>
      </c>
      <c r="G31" s="195">
        <f t="shared" si="1"/>
        <v>-0.10761250336836525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21.68</v>
      </c>
      <c r="L31" s="194">
        <f>PPCL_NG!S31+PPCL_Spot!S31+GT_NG!S31+GT_Spot!S31+Bawana_NG!S31+Bawana_RLNG!S31+Bawana_Spot!S31</f>
        <v>21.707464295338184</v>
      </c>
      <c r="M31" s="195">
        <f t="shared" si="3"/>
        <v>-2.7464295338184286E-2</v>
      </c>
      <c r="N31" s="194">
        <f>PPCL_NG!M31+PPCL_Spot!M31+GT_NG!M31+GT_Spot!M31+Bawana_NG!M31+Bawana_RLNG!M31+Bawana_Spot!M31</f>
        <v>70.45</v>
      </c>
      <c r="O31" s="194">
        <f>PPCL_NG!T31+PPCL_Spot!T31+GT_NG!T31+GT_Spot!T31+Bawana_NG!T31+Bawana_RLNG!T31+Bawana_Spot!T31</f>
        <v>70.608447857720293</v>
      </c>
      <c r="P31" s="195">
        <f t="shared" si="4"/>
        <v>-0.15844785772029013</v>
      </c>
      <c r="Q31" s="195">
        <f t="shared" si="5"/>
        <v>-0.49000000000000909</v>
      </c>
    </row>
    <row r="32" spans="1:17">
      <c r="A32" s="34" t="s">
        <v>74</v>
      </c>
      <c r="B32" s="194">
        <f>PPCL_NG!I32+PPCL_Spot!I32+GT_NG!I32+GT_Spot!I32+Bawana_NG!I32+Bawana_RLNG!I32+Bawana_Spot!I32</f>
        <v>98.88</v>
      </c>
      <c r="C32" s="194">
        <f>PPCL_NG!P32+PPCL_Spot!P32+GT_NG!P32+GT_Spot!P32+Bawana_NG!P32+Bawana_RLNG!P32+Bawana_Spot!P32</f>
        <v>99.076475343573165</v>
      </c>
      <c r="D32" s="195">
        <f t="shared" si="0"/>
        <v>-0.19647534357316943</v>
      </c>
      <c r="E32" s="194">
        <f>PPCL_NG!J32+PPCL_Spot!J32+GT_NG!J32+GT_Spot!J32+Bawana_NG!J32+Bawana_RLNG!J32+Bawana_Spot!J32</f>
        <v>56.519999999999996</v>
      </c>
      <c r="F32" s="194">
        <f>PPCL_NG!Q32+PPCL_Spot!Q32+GT_NG!Q32+GT_Spot!Q32+Bawana_NG!Q32+Bawana_RLNG!Q32+Bawana_Spot!Q32</f>
        <v>56.627612503368361</v>
      </c>
      <c r="G32" s="195">
        <f t="shared" si="1"/>
        <v>-0.10761250336836525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21.68</v>
      </c>
      <c r="L32" s="194">
        <f>PPCL_NG!S32+PPCL_Spot!S32+GT_NG!S32+GT_Spot!S32+Bawana_NG!S32+Bawana_RLNG!S32+Bawana_Spot!S32</f>
        <v>21.707464295338184</v>
      </c>
      <c r="M32" s="195">
        <f t="shared" si="3"/>
        <v>-2.7464295338184286E-2</v>
      </c>
      <c r="N32" s="194">
        <f>PPCL_NG!M32+PPCL_Spot!M32+GT_NG!M32+GT_Spot!M32+Bawana_NG!M32+Bawana_RLNG!M32+Bawana_Spot!M32</f>
        <v>70.45</v>
      </c>
      <c r="O32" s="194">
        <f>PPCL_NG!T32+PPCL_Spot!T32+GT_NG!T32+GT_Spot!T32+Bawana_NG!T32+Bawana_RLNG!T32+Bawana_Spot!T32</f>
        <v>70.608447857720293</v>
      </c>
      <c r="P32" s="195">
        <f t="shared" si="4"/>
        <v>-0.15844785772029013</v>
      </c>
      <c r="Q32" s="195">
        <f t="shared" si="5"/>
        <v>-0.49000000000000909</v>
      </c>
    </row>
    <row r="33" spans="1:17">
      <c r="A33" s="34" t="s">
        <v>75</v>
      </c>
      <c r="B33" s="194">
        <f>PPCL_NG!I33+PPCL_Spot!I33+GT_NG!I33+GT_Spot!I33+Bawana_NG!I33+Bawana_RLNG!I33+Bawana_Spot!I33</f>
        <v>98.88</v>
      </c>
      <c r="C33" s="194">
        <f>PPCL_NG!P33+PPCL_Spot!P33+GT_NG!P33+GT_Spot!P33+Bawana_NG!P33+Bawana_RLNG!P33+Bawana_Spot!P33</f>
        <v>99.076475343573165</v>
      </c>
      <c r="D33" s="195">
        <f t="shared" si="0"/>
        <v>-0.19647534357316943</v>
      </c>
      <c r="E33" s="194">
        <f>PPCL_NG!J33+PPCL_Spot!J33+GT_NG!J33+GT_Spot!J33+Bawana_NG!J33+Bawana_RLNG!J33+Bawana_Spot!J33</f>
        <v>56.519999999999996</v>
      </c>
      <c r="F33" s="194">
        <f>PPCL_NG!Q33+PPCL_Spot!Q33+GT_NG!Q33+GT_Spot!Q33+Bawana_NG!Q33+Bawana_RLNG!Q33+Bawana_Spot!Q33</f>
        <v>56.627612503368361</v>
      </c>
      <c r="G33" s="195">
        <f t="shared" si="1"/>
        <v>-0.10761250336836525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21.68</v>
      </c>
      <c r="L33" s="194">
        <f>PPCL_NG!S33+PPCL_Spot!S33+GT_NG!S33+GT_Spot!S33+Bawana_NG!S33+Bawana_RLNG!S33+Bawana_Spot!S33</f>
        <v>21.707464295338184</v>
      </c>
      <c r="M33" s="195">
        <f t="shared" si="3"/>
        <v>-2.7464295338184286E-2</v>
      </c>
      <c r="N33" s="194">
        <f>PPCL_NG!M33+PPCL_Spot!M33+GT_NG!M33+GT_Spot!M33+Bawana_NG!M33+Bawana_RLNG!M33+Bawana_Spot!M33</f>
        <v>70.45</v>
      </c>
      <c r="O33" s="194">
        <f>PPCL_NG!T33+PPCL_Spot!T33+GT_NG!T33+GT_Spot!T33+Bawana_NG!T33+Bawana_RLNG!T33+Bawana_Spot!T33</f>
        <v>70.608447857720293</v>
      </c>
      <c r="P33" s="195">
        <f t="shared" si="4"/>
        <v>-0.15844785772029013</v>
      </c>
      <c r="Q33" s="195">
        <f t="shared" si="5"/>
        <v>-0.49000000000000909</v>
      </c>
    </row>
    <row r="34" spans="1:17">
      <c r="A34" s="34" t="s">
        <v>76</v>
      </c>
      <c r="B34" s="194">
        <f>PPCL_NG!I34+PPCL_Spot!I34+GT_NG!I34+GT_Spot!I34+Bawana_NG!I34+Bawana_RLNG!I34+Bawana_Spot!I34</f>
        <v>98.88</v>
      </c>
      <c r="C34" s="194">
        <f>PPCL_NG!P34+PPCL_Spot!P34+GT_NG!P34+GT_Spot!P34+Bawana_NG!P34+Bawana_RLNG!P34+Bawana_Spot!P34</f>
        <v>99.076475343573165</v>
      </c>
      <c r="D34" s="195">
        <f t="shared" si="0"/>
        <v>-0.19647534357316943</v>
      </c>
      <c r="E34" s="194">
        <f>PPCL_NG!J34+PPCL_Spot!J34+GT_NG!J34+GT_Spot!J34+Bawana_NG!J34+Bawana_RLNG!J34+Bawana_Spot!J34</f>
        <v>56.519999999999996</v>
      </c>
      <c r="F34" s="194">
        <f>PPCL_NG!Q34+PPCL_Spot!Q34+GT_NG!Q34+GT_Spot!Q34+Bawana_NG!Q34+Bawana_RLNG!Q34+Bawana_Spot!Q34</f>
        <v>56.627612503368361</v>
      </c>
      <c r="G34" s="195">
        <f t="shared" si="1"/>
        <v>-0.10761250336836525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21.68</v>
      </c>
      <c r="L34" s="194">
        <f>PPCL_NG!S34+PPCL_Spot!S34+GT_NG!S34+GT_Spot!S34+Bawana_NG!S34+Bawana_RLNG!S34+Bawana_Spot!S34</f>
        <v>21.707464295338184</v>
      </c>
      <c r="M34" s="195">
        <f t="shared" si="3"/>
        <v>-2.7464295338184286E-2</v>
      </c>
      <c r="N34" s="194">
        <f>PPCL_NG!M34+PPCL_Spot!M34+GT_NG!M34+GT_Spot!M34+Bawana_NG!M34+Bawana_RLNG!M34+Bawana_Spot!M34</f>
        <v>70.45</v>
      </c>
      <c r="O34" s="194">
        <f>PPCL_NG!T34+PPCL_Spot!T34+GT_NG!T34+GT_Spot!T34+Bawana_NG!T34+Bawana_RLNG!T34+Bawana_Spot!T34</f>
        <v>70.608447857720293</v>
      </c>
      <c r="P34" s="195">
        <f t="shared" si="4"/>
        <v>-0.15844785772029013</v>
      </c>
      <c r="Q34" s="195">
        <f t="shared" si="5"/>
        <v>-0.49000000000000909</v>
      </c>
    </row>
    <row r="35" spans="1:17">
      <c r="A35" s="34" t="s">
        <v>77</v>
      </c>
      <c r="B35" s="194">
        <f>PPCL_NG!I35+PPCL_Spot!I35+GT_NG!I35+GT_Spot!I35+Bawana_NG!I35+Bawana_RLNG!I35+Bawana_Spot!I35</f>
        <v>98.88</v>
      </c>
      <c r="C35" s="194">
        <f>PPCL_NG!P35+PPCL_Spot!P35+GT_NG!P35+GT_Spot!P35+Bawana_NG!P35+Bawana_RLNG!P35+Bawana_Spot!P35</f>
        <v>99.076475343573165</v>
      </c>
      <c r="D35" s="195">
        <f t="shared" si="0"/>
        <v>-0.19647534357316943</v>
      </c>
      <c r="E35" s="194">
        <f>PPCL_NG!J35+PPCL_Spot!J35+GT_NG!J35+GT_Spot!J35+Bawana_NG!J35+Bawana_RLNG!J35+Bawana_Spot!J35</f>
        <v>56.519999999999996</v>
      </c>
      <c r="F35" s="194">
        <f>PPCL_NG!Q35+PPCL_Spot!Q35+GT_NG!Q35+GT_Spot!Q35+Bawana_NG!Q35+Bawana_RLNG!Q35+Bawana_Spot!Q35</f>
        <v>56.627612503368361</v>
      </c>
      <c r="G35" s="195">
        <f t="shared" si="1"/>
        <v>-0.10761250336836525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21.68</v>
      </c>
      <c r="L35" s="194">
        <f>PPCL_NG!S35+PPCL_Spot!S35+GT_NG!S35+GT_Spot!S35+Bawana_NG!S35+Bawana_RLNG!S35+Bawana_Spot!S35</f>
        <v>21.707464295338184</v>
      </c>
      <c r="M35" s="195">
        <f t="shared" si="3"/>
        <v>-2.7464295338184286E-2</v>
      </c>
      <c r="N35" s="194">
        <f>PPCL_NG!M35+PPCL_Spot!M35+GT_NG!M35+GT_Spot!M35+Bawana_NG!M35+Bawana_RLNG!M35+Bawana_Spot!M35</f>
        <v>70.45</v>
      </c>
      <c r="O35" s="194">
        <f>PPCL_NG!T35+PPCL_Spot!T35+GT_NG!T35+GT_Spot!T35+Bawana_NG!T35+Bawana_RLNG!T35+Bawana_Spot!T35</f>
        <v>70.608447857720293</v>
      </c>
      <c r="P35" s="195">
        <f t="shared" si="4"/>
        <v>-0.15844785772029013</v>
      </c>
      <c r="Q35" s="195">
        <f t="shared" si="5"/>
        <v>-0.49000000000000909</v>
      </c>
    </row>
    <row r="36" spans="1:17">
      <c r="A36" s="34" t="s">
        <v>78</v>
      </c>
      <c r="B36" s="194">
        <f>PPCL_NG!I36+PPCL_Spot!I36+GT_NG!I36+GT_Spot!I36+Bawana_NG!I36+Bawana_RLNG!I36+Bawana_Spot!I36</f>
        <v>98.88</v>
      </c>
      <c r="C36" s="194">
        <f>PPCL_NG!P36+PPCL_Spot!P36+GT_NG!P36+GT_Spot!P36+Bawana_NG!P36+Bawana_RLNG!P36+Bawana_Spot!P36</f>
        <v>99.076475343573165</v>
      </c>
      <c r="D36" s="195">
        <f t="shared" si="0"/>
        <v>-0.19647534357316943</v>
      </c>
      <c r="E36" s="194">
        <f>PPCL_NG!J36+PPCL_Spot!J36+GT_NG!J36+GT_Spot!J36+Bawana_NG!J36+Bawana_RLNG!J36+Bawana_Spot!J36</f>
        <v>56.519999999999996</v>
      </c>
      <c r="F36" s="194">
        <f>PPCL_NG!Q36+PPCL_Spot!Q36+GT_NG!Q36+GT_Spot!Q36+Bawana_NG!Q36+Bawana_RLNG!Q36+Bawana_Spot!Q36</f>
        <v>56.627612503368361</v>
      </c>
      <c r="G36" s="195">
        <f t="shared" si="1"/>
        <v>-0.10761250336836525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21.68</v>
      </c>
      <c r="L36" s="194">
        <f>PPCL_NG!S36+PPCL_Spot!S36+GT_NG!S36+GT_Spot!S36+Bawana_NG!S36+Bawana_RLNG!S36+Bawana_Spot!S36</f>
        <v>21.707464295338184</v>
      </c>
      <c r="M36" s="195">
        <f t="shared" si="3"/>
        <v>-2.7464295338184286E-2</v>
      </c>
      <c r="N36" s="194">
        <f>PPCL_NG!M36+PPCL_Spot!M36+GT_NG!M36+GT_Spot!M36+Bawana_NG!M36+Bawana_RLNG!M36+Bawana_Spot!M36</f>
        <v>70.45</v>
      </c>
      <c r="O36" s="194">
        <f>PPCL_NG!T36+PPCL_Spot!T36+GT_NG!T36+GT_Spot!T36+Bawana_NG!T36+Bawana_RLNG!T36+Bawana_Spot!T36</f>
        <v>70.608447857720293</v>
      </c>
      <c r="P36" s="195">
        <f t="shared" si="4"/>
        <v>-0.15844785772029013</v>
      </c>
      <c r="Q36" s="195">
        <f t="shared" si="5"/>
        <v>-0.49000000000000909</v>
      </c>
    </row>
    <row r="37" spans="1:17">
      <c r="A37" s="34" t="s">
        <v>79</v>
      </c>
      <c r="B37" s="194">
        <f>PPCL_NG!I37+PPCL_Spot!I37+GT_NG!I37+GT_Spot!I37+Bawana_NG!I37+Bawana_RLNG!I37+Bawana_Spot!I37</f>
        <v>98.88</v>
      </c>
      <c r="C37" s="194">
        <f>PPCL_NG!P37+PPCL_Spot!P37+GT_NG!P37+GT_Spot!P37+Bawana_NG!P37+Bawana_RLNG!P37+Bawana_Spot!P37</f>
        <v>99.076475343573165</v>
      </c>
      <c r="D37" s="195">
        <f t="shared" si="0"/>
        <v>-0.19647534357316943</v>
      </c>
      <c r="E37" s="194">
        <f>PPCL_NG!J37+PPCL_Spot!J37+GT_NG!J37+GT_Spot!J37+Bawana_NG!J37+Bawana_RLNG!J37+Bawana_Spot!J37</f>
        <v>56.519999999999996</v>
      </c>
      <c r="F37" s="194">
        <f>PPCL_NG!Q37+PPCL_Spot!Q37+GT_NG!Q37+GT_Spot!Q37+Bawana_NG!Q37+Bawana_RLNG!Q37+Bawana_Spot!Q37</f>
        <v>56.627612503368361</v>
      </c>
      <c r="G37" s="195">
        <f t="shared" si="1"/>
        <v>-0.10761250336836525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21.68</v>
      </c>
      <c r="L37" s="194">
        <f>PPCL_NG!S37+PPCL_Spot!S37+GT_NG!S37+GT_Spot!S37+Bawana_NG!S37+Bawana_RLNG!S37+Bawana_Spot!S37</f>
        <v>21.707464295338184</v>
      </c>
      <c r="M37" s="195">
        <f t="shared" si="3"/>
        <v>-2.7464295338184286E-2</v>
      </c>
      <c r="N37" s="194">
        <f>PPCL_NG!M37+PPCL_Spot!M37+GT_NG!M37+GT_Spot!M37+Bawana_NG!M37+Bawana_RLNG!M37+Bawana_Spot!M37</f>
        <v>70.45</v>
      </c>
      <c r="O37" s="194">
        <f>PPCL_NG!T37+PPCL_Spot!T37+GT_NG!T37+GT_Spot!T37+Bawana_NG!T37+Bawana_RLNG!T37+Bawana_Spot!T37</f>
        <v>70.608447857720293</v>
      </c>
      <c r="P37" s="195">
        <f t="shared" si="4"/>
        <v>-0.15844785772029013</v>
      </c>
      <c r="Q37" s="195">
        <f t="shared" si="5"/>
        <v>-0.49000000000000909</v>
      </c>
    </row>
    <row r="38" spans="1:17">
      <c r="A38" s="34" t="s">
        <v>80</v>
      </c>
      <c r="B38" s="194">
        <f>PPCL_NG!I38+PPCL_Spot!I38+GT_NG!I38+GT_Spot!I38+Bawana_NG!I38+Bawana_RLNG!I38+Bawana_Spot!I38</f>
        <v>98.88</v>
      </c>
      <c r="C38" s="194">
        <f>PPCL_NG!P38+PPCL_Spot!P38+GT_NG!P38+GT_Spot!P38+Bawana_NG!P38+Bawana_RLNG!P38+Bawana_Spot!P38</f>
        <v>99.076475343573165</v>
      </c>
      <c r="D38" s="195">
        <f t="shared" si="0"/>
        <v>-0.19647534357316943</v>
      </c>
      <c r="E38" s="194">
        <f>PPCL_NG!J38+PPCL_Spot!J38+GT_NG!J38+GT_Spot!J38+Bawana_NG!J38+Bawana_RLNG!J38+Bawana_Spot!J38</f>
        <v>56.519999999999996</v>
      </c>
      <c r="F38" s="194">
        <f>PPCL_NG!Q38+PPCL_Spot!Q38+GT_NG!Q38+GT_Spot!Q38+Bawana_NG!Q38+Bawana_RLNG!Q38+Bawana_Spot!Q38</f>
        <v>56.627612503368361</v>
      </c>
      <c r="G38" s="195">
        <f t="shared" si="1"/>
        <v>-0.10761250336836525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21.68</v>
      </c>
      <c r="L38" s="194">
        <f>PPCL_NG!S38+PPCL_Spot!S38+GT_NG!S38+GT_Spot!S38+Bawana_NG!S38+Bawana_RLNG!S38+Bawana_Spot!S38</f>
        <v>21.707464295338184</v>
      </c>
      <c r="M38" s="195">
        <f t="shared" si="3"/>
        <v>-2.7464295338184286E-2</v>
      </c>
      <c r="N38" s="194">
        <f>PPCL_NG!M38+PPCL_Spot!M38+GT_NG!M38+GT_Spot!M38+Bawana_NG!M38+Bawana_RLNG!M38+Bawana_Spot!M38</f>
        <v>70.45</v>
      </c>
      <c r="O38" s="194">
        <f>PPCL_NG!T38+PPCL_Spot!T38+GT_NG!T38+GT_Spot!T38+Bawana_NG!T38+Bawana_RLNG!T38+Bawana_Spot!T38</f>
        <v>70.608447857720293</v>
      </c>
      <c r="P38" s="195">
        <f t="shared" si="4"/>
        <v>-0.15844785772029013</v>
      </c>
      <c r="Q38" s="195">
        <f t="shared" si="5"/>
        <v>-0.49000000000000909</v>
      </c>
    </row>
    <row r="39" spans="1:17">
      <c r="A39" s="34" t="s">
        <v>81</v>
      </c>
      <c r="B39" s="194">
        <f>PPCL_NG!I39+PPCL_Spot!I39+GT_NG!I39+GT_Spot!I39+Bawana_NG!I39+Bawana_RLNG!I39+Bawana_Spot!I39</f>
        <v>98.88</v>
      </c>
      <c r="C39" s="194">
        <f>PPCL_NG!P39+PPCL_Spot!P39+GT_NG!P39+GT_Spot!P39+Bawana_NG!P39+Bawana_RLNG!P39+Bawana_Spot!P39</f>
        <v>98.956184316895715</v>
      </c>
      <c r="D39" s="195">
        <f t="shared" si="0"/>
        <v>-7.6184316895719917E-2</v>
      </c>
      <c r="E39" s="194">
        <f>PPCL_NG!J39+PPCL_Spot!J39+GT_NG!J39+GT_Spot!J39+Bawana_NG!J39+Bawana_RLNG!J39+Bawana_Spot!J39</f>
        <v>56.519999999999996</v>
      </c>
      <c r="F39" s="194">
        <f>PPCL_NG!Q39+PPCL_Spot!Q39+GT_NG!Q39+GT_Spot!Q39+Bawana_NG!Q39+Bawana_RLNG!Q39+Bawana_Spot!Q39</f>
        <v>56.561727297224465</v>
      </c>
      <c r="G39" s="195">
        <f t="shared" si="1"/>
        <v>-4.1727297224468884E-2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</v>
      </c>
      <c r="J39" s="195">
        <f t="shared" si="2"/>
        <v>0</v>
      </c>
      <c r="K39" s="194">
        <f>PPCL_NG!L39+PPCL_Spot!L39+GT_NG!L39+GT_Spot!L39+Bawana_NG!L39+Bawana_RLNG!L39+Bawana_Spot!L39</f>
        <v>21.68</v>
      </c>
      <c r="L39" s="194">
        <f>PPCL_NG!S39+PPCL_Spot!S39+GT_NG!S39+GT_Spot!S39+Bawana_NG!S39+Bawana_RLNG!S39+Bawana_Spot!S39</f>
        <v>21.690649420641339</v>
      </c>
      <c r="M39" s="195">
        <f t="shared" si="3"/>
        <v>-1.0649420641339447E-2</v>
      </c>
      <c r="N39" s="194">
        <f>PPCL_NG!M39+PPCL_Spot!M39+GT_NG!M39+GT_Spot!M39+Bawana_NG!M39+Bawana_RLNG!M39+Bawana_Spot!M39</f>
        <v>70.45</v>
      </c>
      <c r="O39" s="194">
        <f>PPCL_NG!T39+PPCL_Spot!T39+GT_NG!T39+GT_Spot!T39+Bawana_NG!T39+Bawana_RLNG!T39+Bawana_Spot!T39</f>
        <v>70.511438965238483</v>
      </c>
      <c r="P39" s="195">
        <f t="shared" si="4"/>
        <v>-6.1438965238480137E-2</v>
      </c>
      <c r="Q39" s="195">
        <f t="shared" si="5"/>
        <v>-0.19000000000000838</v>
      </c>
    </row>
    <row r="40" spans="1:17">
      <c r="A40" s="34" t="s">
        <v>82</v>
      </c>
      <c r="B40" s="194">
        <f>PPCL_NG!I40+PPCL_Spot!I40+GT_NG!I40+GT_Spot!I40+Bawana_NG!I40+Bawana_RLNG!I40+Bawana_Spot!I40</f>
        <v>98.88</v>
      </c>
      <c r="C40" s="194">
        <f>PPCL_NG!P40+PPCL_Spot!P40+GT_NG!P40+GT_Spot!P40+Bawana_NG!P40+Bawana_RLNG!P40+Bawana_Spot!P40</f>
        <v>98.956184316895715</v>
      </c>
      <c r="D40" s="195">
        <f t="shared" si="0"/>
        <v>-7.6184316895719917E-2</v>
      </c>
      <c r="E40" s="194">
        <f>PPCL_NG!J40+PPCL_Spot!J40+GT_NG!J40+GT_Spot!J40+Bawana_NG!J40+Bawana_RLNG!J40+Bawana_Spot!J40</f>
        <v>56.519999999999996</v>
      </c>
      <c r="F40" s="194">
        <f>PPCL_NG!Q40+PPCL_Spot!Q40+GT_NG!Q40+GT_Spot!Q40+Bawana_NG!Q40+Bawana_RLNG!Q40+Bawana_Spot!Q40</f>
        <v>56.561727297224465</v>
      </c>
      <c r="G40" s="195">
        <f t="shared" si="1"/>
        <v>-4.1727297224468884E-2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</v>
      </c>
      <c r="J40" s="195">
        <f t="shared" si="2"/>
        <v>0</v>
      </c>
      <c r="K40" s="194">
        <f>PPCL_NG!L40+PPCL_Spot!L40+GT_NG!L40+GT_Spot!L40+Bawana_NG!L40+Bawana_RLNG!L40+Bawana_Spot!L40</f>
        <v>21.68</v>
      </c>
      <c r="L40" s="194">
        <f>PPCL_NG!S40+PPCL_Spot!S40+GT_NG!S40+GT_Spot!S40+Bawana_NG!S40+Bawana_RLNG!S40+Bawana_Spot!S40</f>
        <v>21.690649420641339</v>
      </c>
      <c r="M40" s="195">
        <f t="shared" si="3"/>
        <v>-1.0649420641339447E-2</v>
      </c>
      <c r="N40" s="194">
        <f>PPCL_NG!M40+PPCL_Spot!M40+GT_NG!M40+GT_Spot!M40+Bawana_NG!M40+Bawana_RLNG!M40+Bawana_Spot!M40</f>
        <v>70.45</v>
      </c>
      <c r="O40" s="194">
        <f>PPCL_NG!T40+PPCL_Spot!T40+GT_NG!T40+GT_Spot!T40+Bawana_NG!T40+Bawana_RLNG!T40+Bawana_Spot!T40</f>
        <v>70.511438965238483</v>
      </c>
      <c r="P40" s="195">
        <f t="shared" si="4"/>
        <v>-6.1438965238480137E-2</v>
      </c>
      <c r="Q40" s="195">
        <f t="shared" si="5"/>
        <v>-0.19000000000000838</v>
      </c>
    </row>
    <row r="41" spans="1:17">
      <c r="A41" s="34" t="s">
        <v>83</v>
      </c>
      <c r="B41" s="194">
        <f>PPCL_NG!I41+PPCL_Spot!I41+GT_NG!I41+GT_Spot!I41+Bawana_NG!I41+Bawana_RLNG!I41+Bawana_Spot!I41</f>
        <v>98.88</v>
      </c>
      <c r="C41" s="194">
        <f>PPCL_NG!P41+PPCL_Spot!P41+GT_NG!P41+GT_Spot!P41+Bawana_NG!P41+Bawana_RLNG!P41+Bawana_Spot!P41</f>
        <v>98.956184316895715</v>
      </c>
      <c r="D41" s="195">
        <f t="shared" si="0"/>
        <v>-7.6184316895719917E-2</v>
      </c>
      <c r="E41" s="194">
        <f>PPCL_NG!J41+PPCL_Spot!J41+GT_NG!J41+GT_Spot!J41+Bawana_NG!J41+Bawana_RLNG!J41+Bawana_Spot!J41</f>
        <v>56.519999999999996</v>
      </c>
      <c r="F41" s="194">
        <f>PPCL_NG!Q41+PPCL_Spot!Q41+GT_NG!Q41+GT_Spot!Q41+Bawana_NG!Q41+Bawana_RLNG!Q41+Bawana_Spot!Q41</f>
        <v>56.561727297224465</v>
      </c>
      <c r="G41" s="195">
        <f t="shared" si="1"/>
        <v>-4.1727297224468884E-2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21.68</v>
      </c>
      <c r="L41" s="194">
        <f>PPCL_NG!S41+PPCL_Spot!S41+GT_NG!S41+GT_Spot!S41+Bawana_NG!S41+Bawana_RLNG!S41+Bawana_Spot!S41</f>
        <v>21.690649420641339</v>
      </c>
      <c r="M41" s="195">
        <f t="shared" si="3"/>
        <v>-1.0649420641339447E-2</v>
      </c>
      <c r="N41" s="194">
        <f>PPCL_NG!M41+PPCL_Spot!M41+GT_NG!M41+GT_Spot!M41+Bawana_NG!M41+Bawana_RLNG!M41+Bawana_Spot!M41</f>
        <v>70.45</v>
      </c>
      <c r="O41" s="194">
        <f>PPCL_NG!T41+PPCL_Spot!T41+GT_NG!T41+GT_Spot!T41+Bawana_NG!T41+Bawana_RLNG!T41+Bawana_Spot!T41</f>
        <v>70.511438965238483</v>
      </c>
      <c r="P41" s="195">
        <f t="shared" si="4"/>
        <v>-6.1438965238480137E-2</v>
      </c>
      <c r="Q41" s="195">
        <f t="shared" si="5"/>
        <v>-0.19000000000000838</v>
      </c>
    </row>
    <row r="42" spans="1:17">
      <c r="A42" s="34" t="s">
        <v>84</v>
      </c>
      <c r="B42" s="194">
        <f>PPCL_NG!I42+PPCL_Spot!I42+GT_NG!I42+GT_Spot!I42+Bawana_NG!I42+Bawana_RLNG!I42+Bawana_Spot!I42</f>
        <v>98.88</v>
      </c>
      <c r="C42" s="194">
        <f>PPCL_NG!P42+PPCL_Spot!P42+GT_NG!P42+GT_Spot!P42+Bawana_NG!P42+Bawana_RLNG!P42+Bawana_Spot!P42</f>
        <v>98.956184316895715</v>
      </c>
      <c r="D42" s="195">
        <f t="shared" si="0"/>
        <v>-7.6184316895719917E-2</v>
      </c>
      <c r="E42" s="194">
        <f>PPCL_NG!J42+PPCL_Spot!J42+GT_NG!J42+GT_Spot!J42+Bawana_NG!J42+Bawana_RLNG!J42+Bawana_Spot!J42</f>
        <v>56.519999999999996</v>
      </c>
      <c r="F42" s="194">
        <f>PPCL_NG!Q42+PPCL_Spot!Q42+GT_NG!Q42+GT_Spot!Q42+Bawana_NG!Q42+Bawana_RLNG!Q42+Bawana_Spot!Q42</f>
        <v>56.561727297224465</v>
      </c>
      <c r="G42" s="195">
        <f t="shared" si="1"/>
        <v>-4.1727297224468884E-2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21.68</v>
      </c>
      <c r="L42" s="194">
        <f>PPCL_NG!S42+PPCL_Spot!S42+GT_NG!S42+GT_Spot!S42+Bawana_NG!S42+Bawana_RLNG!S42+Bawana_Spot!S42</f>
        <v>21.690649420641339</v>
      </c>
      <c r="M42" s="195">
        <f t="shared" si="3"/>
        <v>-1.0649420641339447E-2</v>
      </c>
      <c r="N42" s="194">
        <f>PPCL_NG!M42+PPCL_Spot!M42+GT_NG!M42+GT_Spot!M42+Bawana_NG!M42+Bawana_RLNG!M42+Bawana_Spot!M42</f>
        <v>70.45</v>
      </c>
      <c r="O42" s="194">
        <f>PPCL_NG!T42+PPCL_Spot!T42+GT_NG!T42+GT_Spot!T42+Bawana_NG!T42+Bawana_RLNG!T42+Bawana_Spot!T42</f>
        <v>70.511438965238483</v>
      </c>
      <c r="P42" s="195">
        <f t="shared" si="4"/>
        <v>-6.1438965238480137E-2</v>
      </c>
      <c r="Q42" s="195">
        <f t="shared" si="5"/>
        <v>-0.19000000000000838</v>
      </c>
    </row>
    <row r="43" spans="1:17">
      <c r="A43" s="34" t="s">
        <v>85</v>
      </c>
      <c r="B43" s="194">
        <f>PPCL_NG!I43+PPCL_Spot!I43+GT_NG!I43+GT_Spot!I43+Bawana_NG!I43+Bawana_RLNG!I43+Bawana_Spot!I43</f>
        <v>98.88</v>
      </c>
      <c r="C43" s="194">
        <f>PPCL_NG!P43+PPCL_Spot!P43+GT_NG!P43+GT_Spot!P43+Bawana_NG!P43+Bawana_RLNG!P43+Bawana_Spot!P43</f>
        <v>98.956184316895715</v>
      </c>
      <c r="D43" s="195">
        <f t="shared" si="0"/>
        <v>-7.6184316895719917E-2</v>
      </c>
      <c r="E43" s="194">
        <f>PPCL_NG!J43+PPCL_Spot!J43+GT_NG!J43+GT_Spot!J43+Bawana_NG!J43+Bawana_RLNG!J43+Bawana_Spot!J43</f>
        <v>56.519999999999996</v>
      </c>
      <c r="F43" s="194">
        <f>PPCL_NG!Q43+PPCL_Spot!Q43+GT_NG!Q43+GT_Spot!Q43+Bawana_NG!Q43+Bawana_RLNG!Q43+Bawana_Spot!Q43</f>
        <v>56.561727297224465</v>
      </c>
      <c r="G43" s="195">
        <f t="shared" si="1"/>
        <v>-4.1727297224468884E-2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</v>
      </c>
      <c r="J43" s="195">
        <f t="shared" si="2"/>
        <v>0</v>
      </c>
      <c r="K43" s="194">
        <f>PPCL_NG!L43+PPCL_Spot!L43+GT_NG!L43+GT_Spot!L43+Bawana_NG!L43+Bawana_RLNG!L43+Bawana_Spot!L43</f>
        <v>21.68</v>
      </c>
      <c r="L43" s="194">
        <f>PPCL_NG!S43+PPCL_Spot!S43+GT_NG!S43+GT_Spot!S43+Bawana_NG!S43+Bawana_RLNG!S43+Bawana_Spot!S43</f>
        <v>21.690649420641339</v>
      </c>
      <c r="M43" s="195">
        <f t="shared" si="3"/>
        <v>-1.0649420641339447E-2</v>
      </c>
      <c r="N43" s="194">
        <f>PPCL_NG!M43+PPCL_Spot!M43+GT_NG!M43+GT_Spot!M43+Bawana_NG!M43+Bawana_RLNG!M43+Bawana_Spot!M43</f>
        <v>70.45</v>
      </c>
      <c r="O43" s="194">
        <f>PPCL_NG!T43+PPCL_Spot!T43+GT_NG!T43+GT_Spot!T43+Bawana_NG!T43+Bawana_RLNG!T43+Bawana_Spot!T43</f>
        <v>70.511438965238483</v>
      </c>
      <c r="P43" s="195">
        <f t="shared" si="4"/>
        <v>-6.1438965238480137E-2</v>
      </c>
      <c r="Q43" s="195">
        <f t="shared" si="5"/>
        <v>-0.19000000000000838</v>
      </c>
    </row>
    <row r="44" spans="1:17">
      <c r="A44" s="34" t="s">
        <v>86</v>
      </c>
      <c r="B44" s="194">
        <f>PPCL_NG!I44+PPCL_Spot!I44+GT_NG!I44+GT_Spot!I44+Bawana_NG!I44+Bawana_RLNG!I44+Bawana_Spot!I44</f>
        <v>98.88</v>
      </c>
      <c r="C44" s="194">
        <f>PPCL_NG!P44+PPCL_Spot!P44+GT_NG!P44+GT_Spot!P44+Bawana_NG!P44+Bawana_RLNG!P44+Bawana_Spot!P44</f>
        <v>98.956184316895715</v>
      </c>
      <c r="D44" s="195">
        <f t="shared" si="0"/>
        <v>-7.6184316895719917E-2</v>
      </c>
      <c r="E44" s="194">
        <f>PPCL_NG!J44+PPCL_Spot!J44+GT_NG!J44+GT_Spot!J44+Bawana_NG!J44+Bawana_RLNG!J44+Bawana_Spot!J44</f>
        <v>56.519999999999996</v>
      </c>
      <c r="F44" s="194">
        <f>PPCL_NG!Q44+PPCL_Spot!Q44+GT_NG!Q44+GT_Spot!Q44+Bawana_NG!Q44+Bawana_RLNG!Q44+Bawana_Spot!Q44</f>
        <v>56.561727297224465</v>
      </c>
      <c r="G44" s="195">
        <f t="shared" si="1"/>
        <v>-4.1727297224468884E-2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</v>
      </c>
      <c r="J44" s="195">
        <f t="shared" si="2"/>
        <v>0</v>
      </c>
      <c r="K44" s="194">
        <f>PPCL_NG!L44+PPCL_Spot!L44+GT_NG!L44+GT_Spot!L44+Bawana_NG!L44+Bawana_RLNG!L44+Bawana_Spot!L44</f>
        <v>21.68</v>
      </c>
      <c r="L44" s="194">
        <f>PPCL_NG!S44+PPCL_Spot!S44+GT_NG!S44+GT_Spot!S44+Bawana_NG!S44+Bawana_RLNG!S44+Bawana_Spot!S44</f>
        <v>21.690649420641339</v>
      </c>
      <c r="M44" s="195">
        <f t="shared" si="3"/>
        <v>-1.0649420641339447E-2</v>
      </c>
      <c r="N44" s="194">
        <f>PPCL_NG!M44+PPCL_Spot!M44+GT_NG!M44+GT_Spot!M44+Bawana_NG!M44+Bawana_RLNG!M44+Bawana_Spot!M44</f>
        <v>70.45</v>
      </c>
      <c r="O44" s="194">
        <f>PPCL_NG!T44+PPCL_Spot!T44+GT_NG!T44+GT_Spot!T44+Bawana_NG!T44+Bawana_RLNG!T44+Bawana_Spot!T44</f>
        <v>70.511438965238483</v>
      </c>
      <c r="P44" s="195">
        <f t="shared" si="4"/>
        <v>-6.1438965238480137E-2</v>
      </c>
      <c r="Q44" s="195">
        <f t="shared" si="5"/>
        <v>-0.19000000000000838</v>
      </c>
    </row>
    <row r="45" spans="1:17">
      <c r="A45" s="34" t="s">
        <v>87</v>
      </c>
      <c r="B45" s="194">
        <f>PPCL_NG!I45+PPCL_Spot!I45+GT_NG!I45+GT_Spot!I45+Bawana_NG!I45+Bawana_RLNG!I45+Bawana_Spot!I45</f>
        <v>98.03</v>
      </c>
      <c r="C45" s="194">
        <f>PPCL_NG!P45+PPCL_Spot!P45+GT_NG!P45+GT_Spot!P45+Bawana_NG!P45+Bawana_RLNG!P45+Bawana_Spot!P45</f>
        <v>98.103821656050954</v>
      </c>
      <c r="D45" s="195">
        <f t="shared" si="0"/>
        <v>-7.3821656050952811E-2</v>
      </c>
      <c r="E45" s="194">
        <f>PPCL_NG!J45+PPCL_Spot!J45+GT_NG!J45+GT_Spot!J45+Bawana_NG!J45+Bawana_RLNG!J45+Bawana_Spot!J45</f>
        <v>56.37</v>
      </c>
      <c r="F45" s="194">
        <f>PPCL_NG!Q45+PPCL_Spot!Q45+GT_NG!Q45+GT_Spot!Q45+Bawana_NG!Q45+Bawana_RLNG!Q45+Bawana_Spot!Q45</f>
        <v>56.412093602880084</v>
      </c>
      <c r="G45" s="195">
        <f t="shared" si="1"/>
        <v>-4.2093602880086678E-2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21.68</v>
      </c>
      <c r="L45" s="194">
        <f>PPCL_NG!S45+PPCL_Spot!S45+GT_NG!S45+GT_Spot!S45+Bawana_NG!S45+Bawana_RLNG!S45+Bawana_Spot!S45</f>
        <v>21.690944336748824</v>
      </c>
      <c r="M45" s="195">
        <f t="shared" si="3"/>
        <v>-1.0944336748824668E-2</v>
      </c>
      <c r="N45" s="194">
        <f>PPCL_NG!M45+PPCL_Spot!M45+GT_NG!M45+GT_Spot!M45+Bawana_NG!M45+Bawana_RLNG!M45+Bawana_Spot!M45</f>
        <v>70.45</v>
      </c>
      <c r="O45" s="194">
        <f>PPCL_NG!T45+PPCL_Spot!T45+GT_NG!T45+GT_Spot!T45+Bawana_NG!T45+Bawana_RLNG!T45+Bawana_Spot!T45</f>
        <v>70.51314040432014</v>
      </c>
      <c r="P45" s="195">
        <f t="shared" si="4"/>
        <v>-6.3140404320137122E-2</v>
      </c>
      <c r="Q45" s="195">
        <f t="shared" si="5"/>
        <v>-0.19000000000000128</v>
      </c>
    </row>
    <row r="46" spans="1:17">
      <c r="A46" s="34" t="s">
        <v>88</v>
      </c>
      <c r="B46" s="194">
        <f>PPCL_NG!I46+PPCL_Spot!I46+GT_NG!I46+GT_Spot!I46+Bawana_NG!I46+Bawana_RLNG!I46+Bawana_Spot!I46</f>
        <v>98.03</v>
      </c>
      <c r="C46" s="194">
        <f>PPCL_NG!P46+PPCL_Spot!P46+GT_NG!P46+GT_Spot!P46+Bawana_NG!P46+Bawana_RLNG!P46+Bawana_Spot!P46</f>
        <v>98.103821656050954</v>
      </c>
      <c r="D46" s="195">
        <f t="shared" si="0"/>
        <v>-7.3821656050952811E-2</v>
      </c>
      <c r="E46" s="194">
        <f>PPCL_NG!J46+PPCL_Spot!J46+GT_NG!J46+GT_Spot!J46+Bawana_NG!J46+Bawana_RLNG!J46+Bawana_Spot!J46</f>
        <v>56.37</v>
      </c>
      <c r="F46" s="194">
        <f>PPCL_NG!Q46+PPCL_Spot!Q46+GT_NG!Q46+GT_Spot!Q46+Bawana_NG!Q46+Bawana_RLNG!Q46+Bawana_Spot!Q46</f>
        <v>56.412093602880084</v>
      </c>
      <c r="G46" s="195">
        <f t="shared" si="1"/>
        <v>-4.2093602880086678E-2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21.68</v>
      </c>
      <c r="L46" s="194">
        <f>PPCL_NG!S46+PPCL_Spot!S46+GT_NG!S46+GT_Spot!S46+Bawana_NG!S46+Bawana_RLNG!S46+Bawana_Spot!S46</f>
        <v>21.690944336748824</v>
      </c>
      <c r="M46" s="195">
        <f t="shared" si="3"/>
        <v>-1.0944336748824668E-2</v>
      </c>
      <c r="N46" s="194">
        <f>PPCL_NG!M46+PPCL_Spot!M46+GT_NG!M46+GT_Spot!M46+Bawana_NG!M46+Bawana_RLNG!M46+Bawana_Spot!M46</f>
        <v>70.45</v>
      </c>
      <c r="O46" s="194">
        <f>PPCL_NG!T46+PPCL_Spot!T46+GT_NG!T46+GT_Spot!T46+Bawana_NG!T46+Bawana_RLNG!T46+Bawana_Spot!T46</f>
        <v>70.51314040432014</v>
      </c>
      <c r="P46" s="195">
        <f t="shared" si="4"/>
        <v>-6.3140404320137122E-2</v>
      </c>
      <c r="Q46" s="195">
        <f t="shared" si="5"/>
        <v>-0.19000000000000128</v>
      </c>
    </row>
    <row r="47" spans="1:17">
      <c r="A47" s="34" t="s">
        <v>89</v>
      </c>
      <c r="B47" s="194">
        <f>PPCL_NG!I47+PPCL_Spot!I47+GT_NG!I47+GT_Spot!I47+Bawana_NG!I47+Bawana_RLNG!I47+Bawana_Spot!I47</f>
        <v>97.63</v>
      </c>
      <c r="C47" s="194">
        <f>PPCL_NG!P47+PPCL_Spot!P47+GT_NG!P47+GT_Spot!P47+Bawana_NG!P47+Bawana_RLNG!P47+Bawana_Spot!P47</f>
        <v>97.695957870765724</v>
      </c>
      <c r="D47" s="195">
        <f t="shared" si="0"/>
        <v>-6.5957870765728899E-2</v>
      </c>
      <c r="E47" s="194">
        <f>PPCL_NG!J47+PPCL_Spot!J47+GT_NG!J47+GT_Spot!J47+Bawana_NG!J47+Bawana_RLNG!J47+Bawana_Spot!J47</f>
        <v>56.16</v>
      </c>
      <c r="F47" s="194">
        <f>PPCL_NG!Q47+PPCL_Spot!Q47+GT_NG!Q47+GT_Spot!Q47+Bawana_NG!Q47+Bawana_RLNG!Q47+Bawana_Spot!Q47</f>
        <v>56.197697124964414</v>
      </c>
      <c r="G47" s="195">
        <f t="shared" si="1"/>
        <v>-3.7697124964417128E-2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21.62</v>
      </c>
      <c r="L47" s="194">
        <f>PPCL_NG!S47+PPCL_Spot!S47+GT_NG!S47+GT_Spot!S47+Bawana_NG!S47+Bawana_RLNG!S47+Bawana_Spot!S47</f>
        <v>21.629775120979222</v>
      </c>
      <c r="M47" s="195">
        <f t="shared" si="3"/>
        <v>-9.7751209792207305E-3</v>
      </c>
      <c r="N47" s="194">
        <f>PPCL_NG!M47+PPCL_Spot!M47+GT_NG!M47+GT_Spot!M47+Bawana_NG!M47+Bawana_RLNG!M47+Bawana_Spot!M47</f>
        <v>70.14</v>
      </c>
      <c r="O47" s="194">
        <f>PPCL_NG!T47+PPCL_Spot!T47+GT_NG!T47+GT_Spot!T47+Bawana_NG!T47+Bawana_RLNG!T47+Bawana_Spot!T47</f>
        <v>70.196569883290636</v>
      </c>
      <c r="P47" s="195">
        <f t="shared" si="4"/>
        <v>-5.6569883290634948E-2</v>
      </c>
      <c r="Q47" s="195">
        <f t="shared" si="5"/>
        <v>-0.17000000000000171</v>
      </c>
    </row>
    <row r="48" spans="1:17">
      <c r="A48" s="34" t="s">
        <v>90</v>
      </c>
      <c r="B48" s="194">
        <f>PPCL_NG!I48+PPCL_Spot!I48+GT_NG!I48+GT_Spot!I48+Bawana_NG!I48+Bawana_RLNG!I48+Bawana_Spot!I48</f>
        <v>97.63</v>
      </c>
      <c r="C48" s="194">
        <f>PPCL_NG!P48+PPCL_Spot!P48+GT_NG!P48+GT_Spot!P48+Bawana_NG!P48+Bawana_RLNG!P48+Bawana_Spot!P48</f>
        <v>97.695957870765724</v>
      </c>
      <c r="D48" s="195">
        <f t="shared" si="0"/>
        <v>-6.5957870765728899E-2</v>
      </c>
      <c r="E48" s="194">
        <f>PPCL_NG!J48+PPCL_Spot!J48+GT_NG!J48+GT_Spot!J48+Bawana_NG!J48+Bawana_RLNG!J48+Bawana_Spot!J48</f>
        <v>56.16</v>
      </c>
      <c r="F48" s="194">
        <f>PPCL_NG!Q48+PPCL_Spot!Q48+GT_NG!Q48+GT_Spot!Q48+Bawana_NG!Q48+Bawana_RLNG!Q48+Bawana_Spot!Q48</f>
        <v>56.197697124964414</v>
      </c>
      <c r="G48" s="195">
        <f t="shared" si="1"/>
        <v>-3.7697124964417128E-2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21.62</v>
      </c>
      <c r="L48" s="194">
        <f>PPCL_NG!S48+PPCL_Spot!S48+GT_NG!S48+GT_Spot!S48+Bawana_NG!S48+Bawana_RLNG!S48+Bawana_Spot!S48</f>
        <v>21.629775120979222</v>
      </c>
      <c r="M48" s="195">
        <f t="shared" si="3"/>
        <v>-9.7751209792207305E-3</v>
      </c>
      <c r="N48" s="194">
        <f>PPCL_NG!M48+PPCL_Spot!M48+GT_NG!M48+GT_Spot!M48+Bawana_NG!M48+Bawana_RLNG!M48+Bawana_Spot!M48</f>
        <v>70.14</v>
      </c>
      <c r="O48" s="194">
        <f>PPCL_NG!T48+PPCL_Spot!T48+GT_NG!T48+GT_Spot!T48+Bawana_NG!T48+Bawana_RLNG!T48+Bawana_Spot!T48</f>
        <v>70.196569883290636</v>
      </c>
      <c r="P48" s="195">
        <f t="shared" si="4"/>
        <v>-5.6569883290634948E-2</v>
      </c>
      <c r="Q48" s="195">
        <f t="shared" si="5"/>
        <v>-0.17000000000000171</v>
      </c>
    </row>
    <row r="49" spans="1:17">
      <c r="A49" s="34" t="s">
        <v>91</v>
      </c>
      <c r="B49" s="194">
        <f>PPCL_NG!I49+PPCL_Spot!I49+GT_NG!I49+GT_Spot!I49+Bawana_NG!I49+Bawana_RLNG!I49+Bawana_Spot!I49</f>
        <v>97.63</v>
      </c>
      <c r="C49" s="194">
        <f>PPCL_NG!P49+PPCL_Spot!P49+GT_NG!P49+GT_Spot!P49+Bawana_NG!P49+Bawana_RLNG!P49+Bawana_Spot!P49</f>
        <v>97.695957870765724</v>
      </c>
      <c r="D49" s="195">
        <f t="shared" si="0"/>
        <v>-6.5957870765728899E-2</v>
      </c>
      <c r="E49" s="194">
        <f>PPCL_NG!J49+PPCL_Spot!J49+GT_NG!J49+GT_Spot!J49+Bawana_NG!J49+Bawana_RLNG!J49+Bawana_Spot!J49</f>
        <v>56.16</v>
      </c>
      <c r="F49" s="194">
        <f>PPCL_NG!Q49+PPCL_Spot!Q49+GT_NG!Q49+GT_Spot!Q49+Bawana_NG!Q49+Bawana_RLNG!Q49+Bawana_Spot!Q49</f>
        <v>56.197697124964414</v>
      </c>
      <c r="G49" s="195">
        <f t="shared" si="1"/>
        <v>-3.7697124964417128E-2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21.62</v>
      </c>
      <c r="L49" s="194">
        <f>PPCL_NG!S49+PPCL_Spot!S49+GT_NG!S49+GT_Spot!S49+Bawana_NG!S49+Bawana_RLNG!S49+Bawana_Spot!S49</f>
        <v>21.629775120979222</v>
      </c>
      <c r="M49" s="195">
        <f t="shared" si="3"/>
        <v>-9.7751209792207305E-3</v>
      </c>
      <c r="N49" s="194">
        <f>PPCL_NG!M49+PPCL_Spot!M49+GT_NG!M49+GT_Spot!M49+Bawana_NG!M49+Bawana_RLNG!M49+Bawana_Spot!M49</f>
        <v>70.14</v>
      </c>
      <c r="O49" s="194">
        <f>PPCL_NG!T49+PPCL_Spot!T49+GT_NG!T49+GT_Spot!T49+Bawana_NG!T49+Bawana_RLNG!T49+Bawana_Spot!T49</f>
        <v>70.196569883290636</v>
      </c>
      <c r="P49" s="195">
        <f t="shared" si="4"/>
        <v>-5.6569883290634948E-2</v>
      </c>
      <c r="Q49" s="195">
        <f t="shared" si="5"/>
        <v>-0.17000000000000171</v>
      </c>
    </row>
    <row r="50" spans="1:17">
      <c r="A50" s="34" t="s">
        <v>92</v>
      </c>
      <c r="B50" s="194">
        <f>PPCL_NG!I50+PPCL_Spot!I50+GT_NG!I50+GT_Spot!I50+Bawana_NG!I50+Bawana_RLNG!I50+Bawana_Spot!I50</f>
        <v>97.63</v>
      </c>
      <c r="C50" s="194">
        <f>PPCL_NG!P50+PPCL_Spot!P50+GT_NG!P50+GT_Spot!P50+Bawana_NG!P50+Bawana_RLNG!P50+Bawana_Spot!P50</f>
        <v>97.695957870765724</v>
      </c>
      <c r="D50" s="195">
        <f t="shared" si="0"/>
        <v>-6.5957870765728899E-2</v>
      </c>
      <c r="E50" s="194">
        <f>PPCL_NG!J50+PPCL_Spot!J50+GT_NG!J50+GT_Spot!J50+Bawana_NG!J50+Bawana_RLNG!J50+Bawana_Spot!J50</f>
        <v>56.16</v>
      </c>
      <c r="F50" s="194">
        <f>PPCL_NG!Q50+PPCL_Spot!Q50+GT_NG!Q50+GT_Spot!Q50+Bawana_NG!Q50+Bawana_RLNG!Q50+Bawana_Spot!Q50</f>
        <v>56.197697124964414</v>
      </c>
      <c r="G50" s="195">
        <f t="shared" si="1"/>
        <v>-3.7697124964417128E-2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21.62</v>
      </c>
      <c r="L50" s="194">
        <f>PPCL_NG!S50+PPCL_Spot!S50+GT_NG!S50+GT_Spot!S50+Bawana_NG!S50+Bawana_RLNG!S50+Bawana_Spot!S50</f>
        <v>21.629775120979222</v>
      </c>
      <c r="M50" s="195">
        <f t="shared" si="3"/>
        <v>-9.7751209792207305E-3</v>
      </c>
      <c r="N50" s="194">
        <f>PPCL_NG!M50+PPCL_Spot!M50+GT_NG!M50+GT_Spot!M50+Bawana_NG!M50+Bawana_RLNG!M50+Bawana_Spot!M50</f>
        <v>70.14</v>
      </c>
      <c r="O50" s="194">
        <f>PPCL_NG!T50+PPCL_Spot!T50+GT_NG!T50+GT_Spot!T50+Bawana_NG!T50+Bawana_RLNG!T50+Bawana_Spot!T50</f>
        <v>70.196569883290636</v>
      </c>
      <c r="P50" s="195">
        <f t="shared" si="4"/>
        <v>-5.6569883290634948E-2</v>
      </c>
      <c r="Q50" s="195">
        <f t="shared" si="5"/>
        <v>-0.17000000000000171</v>
      </c>
    </row>
    <row r="51" spans="1:17">
      <c r="A51" s="34" t="s">
        <v>93</v>
      </c>
      <c r="B51" s="194">
        <f>PPCL_NG!I51+PPCL_Spot!I51+GT_NG!I51+GT_Spot!I51+Bawana_NG!I51+Bawana_RLNG!I51+Bawana_Spot!I51</f>
        <v>97.63</v>
      </c>
      <c r="C51" s="194">
        <f>PPCL_NG!P51+PPCL_Spot!P51+GT_NG!P51+GT_Spot!P51+Bawana_NG!P51+Bawana_RLNG!P51+Bawana_Spot!P51</f>
        <v>97.695957870765724</v>
      </c>
      <c r="D51" s="195">
        <f t="shared" si="0"/>
        <v>-6.5957870765728899E-2</v>
      </c>
      <c r="E51" s="194">
        <f>PPCL_NG!J51+PPCL_Spot!J51+GT_NG!J51+GT_Spot!J51+Bawana_NG!J51+Bawana_RLNG!J51+Bawana_Spot!J51</f>
        <v>56.16</v>
      </c>
      <c r="F51" s="194">
        <f>PPCL_NG!Q51+PPCL_Spot!Q51+GT_NG!Q51+GT_Spot!Q51+Bawana_NG!Q51+Bawana_RLNG!Q51+Bawana_Spot!Q51</f>
        <v>56.197697124964414</v>
      </c>
      <c r="G51" s="195">
        <f t="shared" si="1"/>
        <v>-3.7697124964417128E-2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21.62</v>
      </c>
      <c r="L51" s="194">
        <f>PPCL_NG!S51+PPCL_Spot!S51+GT_NG!S51+GT_Spot!S51+Bawana_NG!S51+Bawana_RLNG!S51+Bawana_Spot!S51</f>
        <v>21.629775120979222</v>
      </c>
      <c r="M51" s="195">
        <f t="shared" si="3"/>
        <v>-9.7751209792207305E-3</v>
      </c>
      <c r="N51" s="194">
        <f>PPCL_NG!M51+PPCL_Spot!M51+GT_NG!M51+GT_Spot!M51+Bawana_NG!M51+Bawana_RLNG!M51+Bawana_Spot!M51</f>
        <v>70.14</v>
      </c>
      <c r="O51" s="194">
        <f>PPCL_NG!T51+PPCL_Spot!T51+GT_NG!T51+GT_Spot!T51+Bawana_NG!T51+Bawana_RLNG!T51+Bawana_Spot!T51</f>
        <v>70.196569883290636</v>
      </c>
      <c r="P51" s="195">
        <f t="shared" si="4"/>
        <v>-5.6569883290634948E-2</v>
      </c>
      <c r="Q51" s="195">
        <f t="shared" si="5"/>
        <v>-0.17000000000000171</v>
      </c>
    </row>
    <row r="52" spans="1:17">
      <c r="A52" s="34" t="s">
        <v>94</v>
      </c>
      <c r="B52" s="194">
        <f>PPCL_NG!I52+PPCL_Spot!I52+GT_NG!I52+GT_Spot!I52+Bawana_NG!I52+Bawana_RLNG!I52+Bawana_Spot!I52</f>
        <v>97.63</v>
      </c>
      <c r="C52" s="194">
        <f>PPCL_NG!P52+PPCL_Spot!P52+GT_NG!P52+GT_Spot!P52+Bawana_NG!P52+Bawana_RLNG!P52+Bawana_Spot!P52</f>
        <v>97.695957870765724</v>
      </c>
      <c r="D52" s="195">
        <f t="shared" si="0"/>
        <v>-6.5957870765728899E-2</v>
      </c>
      <c r="E52" s="194">
        <f>PPCL_NG!J52+PPCL_Spot!J52+GT_NG!J52+GT_Spot!J52+Bawana_NG!J52+Bawana_RLNG!J52+Bawana_Spot!J52</f>
        <v>56.16</v>
      </c>
      <c r="F52" s="194">
        <f>PPCL_NG!Q52+PPCL_Spot!Q52+GT_NG!Q52+GT_Spot!Q52+Bawana_NG!Q52+Bawana_RLNG!Q52+Bawana_Spot!Q52</f>
        <v>56.197697124964414</v>
      </c>
      <c r="G52" s="195">
        <f t="shared" si="1"/>
        <v>-3.7697124964417128E-2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21.62</v>
      </c>
      <c r="L52" s="194">
        <f>PPCL_NG!S52+PPCL_Spot!S52+GT_NG!S52+GT_Spot!S52+Bawana_NG!S52+Bawana_RLNG!S52+Bawana_Spot!S52</f>
        <v>21.629775120979222</v>
      </c>
      <c r="M52" s="195">
        <f t="shared" si="3"/>
        <v>-9.7751209792207305E-3</v>
      </c>
      <c r="N52" s="194">
        <f>PPCL_NG!M52+PPCL_Spot!M52+GT_NG!M52+GT_Spot!M52+Bawana_NG!M52+Bawana_RLNG!M52+Bawana_Spot!M52</f>
        <v>70.14</v>
      </c>
      <c r="O52" s="194">
        <f>PPCL_NG!T52+PPCL_Spot!T52+GT_NG!T52+GT_Spot!T52+Bawana_NG!T52+Bawana_RLNG!T52+Bawana_Spot!T52</f>
        <v>70.196569883290636</v>
      </c>
      <c r="P52" s="195">
        <f t="shared" si="4"/>
        <v>-5.6569883290634948E-2</v>
      </c>
      <c r="Q52" s="195">
        <f t="shared" si="5"/>
        <v>-0.17000000000000171</v>
      </c>
    </row>
    <row r="53" spans="1:17">
      <c r="A53" s="34" t="s">
        <v>95</v>
      </c>
      <c r="B53" s="194">
        <f>PPCL_NG!I53+PPCL_Spot!I53+GT_NG!I53+GT_Spot!I53+Bawana_NG!I53+Bawana_RLNG!I53+Bawana_Spot!I53</f>
        <v>97.63</v>
      </c>
      <c r="C53" s="194">
        <f>PPCL_NG!P53+PPCL_Spot!P53+GT_NG!P53+GT_Spot!P53+Bawana_NG!P53+Bawana_RLNG!P53+Bawana_Spot!P53</f>
        <v>97.695957870765724</v>
      </c>
      <c r="D53" s="195">
        <f t="shared" si="0"/>
        <v>-6.5957870765728899E-2</v>
      </c>
      <c r="E53" s="194">
        <f>PPCL_NG!J53+PPCL_Spot!J53+GT_NG!J53+GT_Spot!J53+Bawana_NG!J53+Bawana_RLNG!J53+Bawana_Spot!J53</f>
        <v>56.16</v>
      </c>
      <c r="F53" s="194">
        <f>PPCL_NG!Q53+PPCL_Spot!Q53+GT_NG!Q53+GT_Spot!Q53+Bawana_NG!Q53+Bawana_RLNG!Q53+Bawana_Spot!Q53</f>
        <v>56.197697124964414</v>
      </c>
      <c r="G53" s="195">
        <f t="shared" si="1"/>
        <v>-3.7697124964417128E-2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21.62</v>
      </c>
      <c r="L53" s="194">
        <f>PPCL_NG!S53+PPCL_Spot!S53+GT_NG!S53+GT_Spot!S53+Bawana_NG!S53+Bawana_RLNG!S53+Bawana_Spot!S53</f>
        <v>21.629775120979222</v>
      </c>
      <c r="M53" s="195">
        <f t="shared" si="3"/>
        <v>-9.7751209792207305E-3</v>
      </c>
      <c r="N53" s="194">
        <f>PPCL_NG!M53+PPCL_Spot!M53+GT_NG!M53+GT_Spot!M53+Bawana_NG!M53+Bawana_RLNG!M53+Bawana_Spot!M53</f>
        <v>70.14</v>
      </c>
      <c r="O53" s="194">
        <f>PPCL_NG!T53+PPCL_Spot!T53+GT_NG!T53+GT_Spot!T53+Bawana_NG!T53+Bawana_RLNG!T53+Bawana_Spot!T53</f>
        <v>70.196569883290636</v>
      </c>
      <c r="P53" s="195">
        <f t="shared" si="4"/>
        <v>-5.6569883290634948E-2</v>
      </c>
      <c r="Q53" s="195">
        <f t="shared" si="5"/>
        <v>-0.17000000000000171</v>
      </c>
    </row>
    <row r="54" spans="1:17">
      <c r="A54" s="34" t="s">
        <v>96</v>
      </c>
      <c r="B54" s="194">
        <f>PPCL_NG!I54+PPCL_Spot!I54+GT_NG!I54+GT_Spot!I54+Bawana_NG!I54+Bawana_RLNG!I54+Bawana_Spot!I54</f>
        <v>97.63</v>
      </c>
      <c r="C54" s="194">
        <f>PPCL_NG!P54+PPCL_Spot!P54+GT_NG!P54+GT_Spot!P54+Bawana_NG!P54+Bawana_RLNG!P54+Bawana_Spot!P54</f>
        <v>97.695957870765724</v>
      </c>
      <c r="D54" s="195">
        <f t="shared" si="0"/>
        <v>-6.5957870765728899E-2</v>
      </c>
      <c r="E54" s="194">
        <f>PPCL_NG!J54+PPCL_Spot!J54+GT_NG!J54+GT_Spot!J54+Bawana_NG!J54+Bawana_RLNG!J54+Bawana_Spot!J54</f>
        <v>56.16</v>
      </c>
      <c r="F54" s="194">
        <f>PPCL_NG!Q54+PPCL_Spot!Q54+GT_NG!Q54+GT_Spot!Q54+Bawana_NG!Q54+Bawana_RLNG!Q54+Bawana_Spot!Q54</f>
        <v>56.197697124964414</v>
      </c>
      <c r="G54" s="195">
        <f t="shared" si="1"/>
        <v>-3.7697124964417128E-2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21.62</v>
      </c>
      <c r="L54" s="194">
        <f>PPCL_NG!S54+PPCL_Spot!S54+GT_NG!S54+GT_Spot!S54+Bawana_NG!S54+Bawana_RLNG!S54+Bawana_Spot!S54</f>
        <v>21.629775120979222</v>
      </c>
      <c r="M54" s="195">
        <f t="shared" si="3"/>
        <v>-9.7751209792207305E-3</v>
      </c>
      <c r="N54" s="194">
        <f>PPCL_NG!M54+PPCL_Spot!M54+GT_NG!M54+GT_Spot!M54+Bawana_NG!M54+Bawana_RLNG!M54+Bawana_Spot!M54</f>
        <v>70.14</v>
      </c>
      <c r="O54" s="194">
        <f>PPCL_NG!T54+PPCL_Spot!T54+GT_NG!T54+GT_Spot!T54+Bawana_NG!T54+Bawana_RLNG!T54+Bawana_Spot!T54</f>
        <v>70.196569883290636</v>
      </c>
      <c r="P54" s="195">
        <f t="shared" si="4"/>
        <v>-5.6569883290634948E-2</v>
      </c>
      <c r="Q54" s="195">
        <f t="shared" si="5"/>
        <v>-0.17000000000000171</v>
      </c>
    </row>
    <row r="55" spans="1:17">
      <c r="A55" s="34" t="s">
        <v>97</v>
      </c>
      <c r="B55" s="194">
        <f>PPCL_NG!I55+PPCL_Spot!I55+GT_NG!I55+GT_Spot!I55+Bawana_NG!I55+Bawana_RLNG!I55+Bawana_Spot!I55</f>
        <v>96.88</v>
      </c>
      <c r="C55" s="194">
        <f>PPCL_NG!P55+PPCL_Spot!P55+GT_NG!P55+GT_Spot!P55+Bawana_NG!P55+Bawana_RLNG!P55+Bawana_Spot!P55</f>
        <v>96.922687556492917</v>
      </c>
      <c r="D55" s="195">
        <f t="shared" si="0"/>
        <v>-4.2687556492921885E-2</v>
      </c>
      <c r="E55" s="194">
        <f>PPCL_NG!J55+PPCL_Spot!J55+GT_NG!J55+GT_Spot!J55+Bawana_NG!J55+Bawana_RLNG!J55+Bawana_Spot!J55</f>
        <v>55.73</v>
      </c>
      <c r="F55" s="194">
        <f>PPCL_NG!Q55+PPCL_Spot!Q55+GT_NG!Q55+GT_Spot!Q55+Bawana_NG!Q55+Bawana_RLNG!Q55+Bawana_Spot!Q55</f>
        <v>55.754392889424523</v>
      </c>
      <c r="G55" s="195">
        <f t="shared" si="1"/>
        <v>-2.4392889424525777E-2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21.51</v>
      </c>
      <c r="L55" s="194">
        <f>PPCL_NG!S55+PPCL_Spot!S55+GT_NG!S55+GT_Spot!S55+Bawana_NG!S55+Bawana_RLNG!S55+Bawana_Spot!S55</f>
        <v>21.516330219945768</v>
      </c>
      <c r="M55" s="195">
        <f t="shared" si="3"/>
        <v>-6.3302199457666575E-3</v>
      </c>
      <c r="N55" s="194">
        <f>PPCL_NG!M55+PPCL_Spot!M55+GT_NG!M55+GT_Spot!M55+Bawana_NG!M55+Bawana_RLNG!M55+Bawana_Spot!M55</f>
        <v>69.490000000000009</v>
      </c>
      <c r="O55" s="194">
        <f>PPCL_NG!T55+PPCL_Spot!T55+GT_NG!T55+GT_Spot!T55+Bawana_NG!T55+Bawana_RLNG!T55+Bawana_Spot!T55</f>
        <v>69.526589334136787</v>
      </c>
      <c r="P55" s="195">
        <f t="shared" si="4"/>
        <v>-3.6589334136778007E-2</v>
      </c>
      <c r="Q55" s="195">
        <f t="shared" si="5"/>
        <v>-0.10999999999999233</v>
      </c>
    </row>
    <row r="56" spans="1:17">
      <c r="A56" s="34" t="s">
        <v>98</v>
      </c>
      <c r="B56" s="194">
        <f>PPCL_NG!I56+PPCL_Spot!I56+GT_NG!I56+GT_Spot!I56+Bawana_NG!I56+Bawana_RLNG!I56+Bawana_Spot!I56</f>
        <v>96.88</v>
      </c>
      <c r="C56" s="194">
        <f>PPCL_NG!P56+PPCL_Spot!P56+GT_NG!P56+GT_Spot!P56+Bawana_NG!P56+Bawana_RLNG!P56+Bawana_Spot!P56</f>
        <v>96.922687556492917</v>
      </c>
      <c r="D56" s="195">
        <f t="shared" si="0"/>
        <v>-4.2687556492921885E-2</v>
      </c>
      <c r="E56" s="194">
        <f>PPCL_NG!J56+PPCL_Spot!J56+GT_NG!J56+GT_Spot!J56+Bawana_NG!J56+Bawana_RLNG!J56+Bawana_Spot!J56</f>
        <v>55.73</v>
      </c>
      <c r="F56" s="194">
        <f>PPCL_NG!Q56+PPCL_Spot!Q56+GT_NG!Q56+GT_Spot!Q56+Bawana_NG!Q56+Bawana_RLNG!Q56+Bawana_Spot!Q56</f>
        <v>55.754392889424523</v>
      </c>
      <c r="G56" s="195">
        <f t="shared" si="1"/>
        <v>-2.4392889424525777E-2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21.51</v>
      </c>
      <c r="L56" s="194">
        <f>PPCL_NG!S56+PPCL_Spot!S56+GT_NG!S56+GT_Spot!S56+Bawana_NG!S56+Bawana_RLNG!S56+Bawana_Spot!S56</f>
        <v>21.516330219945768</v>
      </c>
      <c r="M56" s="195">
        <f t="shared" si="3"/>
        <v>-6.3302199457666575E-3</v>
      </c>
      <c r="N56" s="194">
        <f>PPCL_NG!M56+PPCL_Spot!M56+GT_NG!M56+GT_Spot!M56+Bawana_NG!M56+Bawana_RLNG!M56+Bawana_Spot!M56</f>
        <v>69.490000000000009</v>
      </c>
      <c r="O56" s="194">
        <f>PPCL_NG!T56+PPCL_Spot!T56+GT_NG!T56+GT_Spot!T56+Bawana_NG!T56+Bawana_RLNG!T56+Bawana_Spot!T56</f>
        <v>69.526589334136787</v>
      </c>
      <c r="P56" s="195">
        <f t="shared" si="4"/>
        <v>-3.6589334136778007E-2</v>
      </c>
      <c r="Q56" s="195">
        <f t="shared" si="5"/>
        <v>-0.10999999999999233</v>
      </c>
    </row>
    <row r="57" spans="1:17">
      <c r="A57" s="34" t="s">
        <v>99</v>
      </c>
      <c r="B57" s="194">
        <f>PPCL_NG!I57+PPCL_Spot!I57+GT_NG!I57+GT_Spot!I57+Bawana_NG!I57+Bawana_RLNG!I57+Bawana_Spot!I57</f>
        <v>96.88</v>
      </c>
      <c r="C57" s="194">
        <f>PPCL_NG!P57+PPCL_Spot!P57+GT_NG!P57+GT_Spot!P57+Bawana_NG!P57+Bawana_RLNG!P57+Bawana_Spot!P57</f>
        <v>96.922687556492917</v>
      </c>
      <c r="D57" s="195">
        <f t="shared" si="0"/>
        <v>-4.2687556492921885E-2</v>
      </c>
      <c r="E57" s="194">
        <f>PPCL_NG!J57+PPCL_Spot!J57+GT_NG!J57+GT_Spot!J57+Bawana_NG!J57+Bawana_RLNG!J57+Bawana_Spot!J57</f>
        <v>55.73</v>
      </c>
      <c r="F57" s="194">
        <f>PPCL_NG!Q57+PPCL_Spot!Q57+GT_NG!Q57+GT_Spot!Q57+Bawana_NG!Q57+Bawana_RLNG!Q57+Bawana_Spot!Q57</f>
        <v>55.754392889424523</v>
      </c>
      <c r="G57" s="195">
        <f t="shared" si="1"/>
        <v>-2.4392889424525777E-2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21.51</v>
      </c>
      <c r="L57" s="194">
        <f>PPCL_NG!S57+PPCL_Spot!S57+GT_NG!S57+GT_Spot!S57+Bawana_NG!S57+Bawana_RLNG!S57+Bawana_Spot!S57</f>
        <v>21.516330219945768</v>
      </c>
      <c r="M57" s="195">
        <f t="shared" si="3"/>
        <v>-6.3302199457666575E-3</v>
      </c>
      <c r="N57" s="194">
        <f>PPCL_NG!M57+PPCL_Spot!M57+GT_NG!M57+GT_Spot!M57+Bawana_NG!M57+Bawana_RLNG!M57+Bawana_Spot!M57</f>
        <v>69.490000000000009</v>
      </c>
      <c r="O57" s="194">
        <f>PPCL_NG!T57+PPCL_Spot!T57+GT_NG!T57+GT_Spot!T57+Bawana_NG!T57+Bawana_RLNG!T57+Bawana_Spot!T57</f>
        <v>69.526589334136787</v>
      </c>
      <c r="P57" s="195">
        <f t="shared" si="4"/>
        <v>-3.6589334136778007E-2</v>
      </c>
      <c r="Q57" s="195">
        <f t="shared" si="5"/>
        <v>-0.10999999999999233</v>
      </c>
    </row>
    <row r="58" spans="1:17">
      <c r="A58" s="34" t="s">
        <v>100</v>
      </c>
      <c r="B58" s="194">
        <f>PPCL_NG!I58+PPCL_Spot!I58+GT_NG!I58+GT_Spot!I58+Bawana_NG!I58+Bawana_RLNG!I58+Bawana_Spot!I58</f>
        <v>96.88</v>
      </c>
      <c r="C58" s="194">
        <f>PPCL_NG!P58+PPCL_Spot!P58+GT_NG!P58+GT_Spot!P58+Bawana_NG!P58+Bawana_RLNG!P58+Bawana_Spot!P58</f>
        <v>96.922687556492917</v>
      </c>
      <c r="D58" s="195">
        <f t="shared" si="0"/>
        <v>-4.2687556492921885E-2</v>
      </c>
      <c r="E58" s="194">
        <f>PPCL_NG!J58+PPCL_Spot!J58+GT_NG!J58+GT_Spot!J58+Bawana_NG!J58+Bawana_RLNG!J58+Bawana_Spot!J58</f>
        <v>55.73</v>
      </c>
      <c r="F58" s="194">
        <f>PPCL_NG!Q58+PPCL_Spot!Q58+GT_NG!Q58+GT_Spot!Q58+Bawana_NG!Q58+Bawana_RLNG!Q58+Bawana_Spot!Q58</f>
        <v>55.754392889424523</v>
      </c>
      <c r="G58" s="195">
        <f t="shared" si="1"/>
        <v>-2.4392889424525777E-2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21.51</v>
      </c>
      <c r="L58" s="194">
        <f>PPCL_NG!S58+PPCL_Spot!S58+GT_NG!S58+GT_Spot!S58+Bawana_NG!S58+Bawana_RLNG!S58+Bawana_Spot!S58</f>
        <v>21.516330219945768</v>
      </c>
      <c r="M58" s="195">
        <f t="shared" si="3"/>
        <v>-6.3302199457666575E-3</v>
      </c>
      <c r="N58" s="194">
        <f>PPCL_NG!M58+PPCL_Spot!M58+GT_NG!M58+GT_Spot!M58+Bawana_NG!M58+Bawana_RLNG!M58+Bawana_Spot!M58</f>
        <v>69.490000000000009</v>
      </c>
      <c r="O58" s="194">
        <f>PPCL_NG!T58+PPCL_Spot!T58+GT_NG!T58+GT_Spot!T58+Bawana_NG!T58+Bawana_RLNG!T58+Bawana_Spot!T58</f>
        <v>69.526589334136787</v>
      </c>
      <c r="P58" s="195">
        <f t="shared" si="4"/>
        <v>-3.6589334136778007E-2</v>
      </c>
      <c r="Q58" s="195">
        <f t="shared" si="5"/>
        <v>-0.10999999999999233</v>
      </c>
    </row>
    <row r="59" spans="1:17">
      <c r="A59" s="34" t="s">
        <v>101</v>
      </c>
      <c r="B59" s="194">
        <f>PPCL_NG!I59+PPCL_Spot!I59+GT_NG!I59+GT_Spot!I59+Bawana_NG!I59+Bawana_RLNG!I59+Bawana_Spot!I59</f>
        <v>96.88</v>
      </c>
      <c r="C59" s="194">
        <f>PPCL_NG!P59+PPCL_Spot!P59+GT_NG!P59+GT_Spot!P59+Bawana_NG!P59+Bawana_RLNG!P59+Bawana_Spot!P59</f>
        <v>96.922687556492917</v>
      </c>
      <c r="D59" s="195">
        <f t="shared" si="0"/>
        <v>-4.2687556492921885E-2</v>
      </c>
      <c r="E59" s="194">
        <f>PPCL_NG!J59+PPCL_Spot!J59+GT_NG!J59+GT_Spot!J59+Bawana_NG!J59+Bawana_RLNG!J59+Bawana_Spot!J59</f>
        <v>55.73</v>
      </c>
      <c r="F59" s="194">
        <f>PPCL_NG!Q59+PPCL_Spot!Q59+GT_NG!Q59+GT_Spot!Q59+Bawana_NG!Q59+Bawana_RLNG!Q59+Bawana_Spot!Q59</f>
        <v>55.754392889424523</v>
      </c>
      <c r="G59" s="195">
        <f t="shared" si="1"/>
        <v>-2.4392889424525777E-2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21.51</v>
      </c>
      <c r="L59" s="194">
        <f>PPCL_NG!S59+PPCL_Spot!S59+GT_NG!S59+GT_Spot!S59+Bawana_NG!S59+Bawana_RLNG!S59+Bawana_Spot!S59</f>
        <v>21.516330219945768</v>
      </c>
      <c r="M59" s="195">
        <f t="shared" si="3"/>
        <v>-6.3302199457666575E-3</v>
      </c>
      <c r="N59" s="194">
        <f>PPCL_NG!M59+PPCL_Spot!M59+GT_NG!M59+GT_Spot!M59+Bawana_NG!M59+Bawana_RLNG!M59+Bawana_Spot!M59</f>
        <v>69.490000000000009</v>
      </c>
      <c r="O59" s="194">
        <f>PPCL_NG!T59+PPCL_Spot!T59+GT_NG!T59+GT_Spot!T59+Bawana_NG!T59+Bawana_RLNG!T59+Bawana_Spot!T59</f>
        <v>69.526589334136787</v>
      </c>
      <c r="P59" s="195">
        <f t="shared" si="4"/>
        <v>-3.6589334136778007E-2</v>
      </c>
      <c r="Q59" s="195">
        <f t="shared" si="5"/>
        <v>-0.10999999999999233</v>
      </c>
    </row>
    <row r="60" spans="1:17">
      <c r="A60" s="34" t="s">
        <v>102</v>
      </c>
      <c r="B60" s="194">
        <f>PPCL_NG!I60+PPCL_Spot!I60+GT_NG!I60+GT_Spot!I60+Bawana_NG!I60+Bawana_RLNG!I60+Bawana_Spot!I60</f>
        <v>96.88</v>
      </c>
      <c r="C60" s="194">
        <f>PPCL_NG!P60+PPCL_Spot!P60+GT_NG!P60+GT_Spot!P60+Bawana_NG!P60+Bawana_RLNG!P60+Bawana_Spot!P60</f>
        <v>96.922687556492917</v>
      </c>
      <c r="D60" s="195">
        <f t="shared" si="0"/>
        <v>-4.2687556492921885E-2</v>
      </c>
      <c r="E60" s="194">
        <f>PPCL_NG!J60+PPCL_Spot!J60+GT_NG!J60+GT_Spot!J60+Bawana_NG!J60+Bawana_RLNG!J60+Bawana_Spot!J60</f>
        <v>55.73</v>
      </c>
      <c r="F60" s="194">
        <f>PPCL_NG!Q60+PPCL_Spot!Q60+GT_NG!Q60+GT_Spot!Q60+Bawana_NG!Q60+Bawana_RLNG!Q60+Bawana_Spot!Q60</f>
        <v>55.754392889424523</v>
      </c>
      <c r="G60" s="195">
        <f t="shared" si="1"/>
        <v>-2.4392889424525777E-2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21.51</v>
      </c>
      <c r="L60" s="194">
        <f>PPCL_NG!S60+PPCL_Spot!S60+GT_NG!S60+GT_Spot!S60+Bawana_NG!S60+Bawana_RLNG!S60+Bawana_Spot!S60</f>
        <v>21.516330219945768</v>
      </c>
      <c r="M60" s="195">
        <f t="shared" si="3"/>
        <v>-6.3302199457666575E-3</v>
      </c>
      <c r="N60" s="194">
        <f>PPCL_NG!M60+PPCL_Spot!M60+GT_NG!M60+GT_Spot!M60+Bawana_NG!M60+Bawana_RLNG!M60+Bawana_Spot!M60</f>
        <v>69.490000000000009</v>
      </c>
      <c r="O60" s="194">
        <f>PPCL_NG!T60+PPCL_Spot!T60+GT_NG!T60+GT_Spot!T60+Bawana_NG!T60+Bawana_RLNG!T60+Bawana_Spot!T60</f>
        <v>69.526589334136787</v>
      </c>
      <c r="P60" s="195">
        <f t="shared" si="4"/>
        <v>-3.6589334136778007E-2</v>
      </c>
      <c r="Q60" s="195">
        <f t="shared" si="5"/>
        <v>-0.10999999999999233</v>
      </c>
    </row>
    <row r="61" spans="1:17">
      <c r="A61" s="34" t="s">
        <v>103</v>
      </c>
      <c r="B61" s="194">
        <f>PPCL_NG!I61+PPCL_Spot!I61+GT_NG!I61+GT_Spot!I61+Bawana_NG!I61+Bawana_RLNG!I61+Bawana_Spot!I61</f>
        <v>96.88</v>
      </c>
      <c r="C61" s="194">
        <f>PPCL_NG!P61+PPCL_Spot!P61+GT_NG!P61+GT_Spot!P61+Bawana_NG!P61+Bawana_RLNG!P61+Bawana_Spot!P61</f>
        <v>96.922687556492917</v>
      </c>
      <c r="D61" s="195">
        <f t="shared" si="0"/>
        <v>-4.2687556492921885E-2</v>
      </c>
      <c r="E61" s="194">
        <f>PPCL_NG!J61+PPCL_Spot!J61+GT_NG!J61+GT_Spot!J61+Bawana_NG!J61+Bawana_RLNG!J61+Bawana_Spot!J61</f>
        <v>55.73</v>
      </c>
      <c r="F61" s="194">
        <f>PPCL_NG!Q61+PPCL_Spot!Q61+GT_NG!Q61+GT_Spot!Q61+Bawana_NG!Q61+Bawana_RLNG!Q61+Bawana_Spot!Q61</f>
        <v>55.754392889424523</v>
      </c>
      <c r="G61" s="195">
        <f t="shared" si="1"/>
        <v>-2.4392889424525777E-2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21.51</v>
      </c>
      <c r="L61" s="194">
        <f>PPCL_NG!S61+PPCL_Spot!S61+GT_NG!S61+GT_Spot!S61+Bawana_NG!S61+Bawana_RLNG!S61+Bawana_Spot!S61</f>
        <v>21.516330219945768</v>
      </c>
      <c r="M61" s="195">
        <f t="shared" si="3"/>
        <v>-6.3302199457666575E-3</v>
      </c>
      <c r="N61" s="194">
        <f>PPCL_NG!M61+PPCL_Spot!M61+GT_NG!M61+GT_Spot!M61+Bawana_NG!M61+Bawana_RLNG!M61+Bawana_Spot!M61</f>
        <v>69.490000000000009</v>
      </c>
      <c r="O61" s="194">
        <f>PPCL_NG!T61+PPCL_Spot!T61+GT_NG!T61+GT_Spot!T61+Bawana_NG!T61+Bawana_RLNG!T61+Bawana_Spot!T61</f>
        <v>69.526589334136787</v>
      </c>
      <c r="P61" s="195">
        <f t="shared" si="4"/>
        <v>-3.6589334136778007E-2</v>
      </c>
      <c r="Q61" s="195">
        <f t="shared" si="5"/>
        <v>-0.10999999999999233</v>
      </c>
    </row>
    <row r="62" spans="1:17">
      <c r="A62" s="34" t="s">
        <v>104</v>
      </c>
      <c r="B62" s="194">
        <f>PPCL_NG!I62+PPCL_Spot!I62+GT_NG!I62+GT_Spot!I62+Bawana_NG!I62+Bawana_RLNG!I62+Bawana_Spot!I62</f>
        <v>96.88</v>
      </c>
      <c r="C62" s="194">
        <f>PPCL_NG!P62+PPCL_Spot!P62+GT_NG!P62+GT_Spot!P62+Bawana_NG!P62+Bawana_RLNG!P62+Bawana_Spot!P62</f>
        <v>96.922687556492917</v>
      </c>
      <c r="D62" s="195">
        <f t="shared" si="0"/>
        <v>-4.2687556492921885E-2</v>
      </c>
      <c r="E62" s="194">
        <f>PPCL_NG!J62+PPCL_Spot!J62+GT_NG!J62+GT_Spot!J62+Bawana_NG!J62+Bawana_RLNG!J62+Bawana_Spot!J62</f>
        <v>55.73</v>
      </c>
      <c r="F62" s="194">
        <f>PPCL_NG!Q62+PPCL_Spot!Q62+GT_NG!Q62+GT_Spot!Q62+Bawana_NG!Q62+Bawana_RLNG!Q62+Bawana_Spot!Q62</f>
        <v>55.754392889424523</v>
      </c>
      <c r="G62" s="195">
        <f t="shared" si="1"/>
        <v>-2.4392889424525777E-2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21.51</v>
      </c>
      <c r="L62" s="194">
        <f>PPCL_NG!S62+PPCL_Spot!S62+GT_NG!S62+GT_Spot!S62+Bawana_NG!S62+Bawana_RLNG!S62+Bawana_Spot!S62</f>
        <v>21.516330219945768</v>
      </c>
      <c r="M62" s="195">
        <f t="shared" si="3"/>
        <v>-6.3302199457666575E-3</v>
      </c>
      <c r="N62" s="194">
        <f>PPCL_NG!M62+PPCL_Spot!M62+GT_NG!M62+GT_Spot!M62+Bawana_NG!M62+Bawana_RLNG!M62+Bawana_Spot!M62</f>
        <v>69.490000000000009</v>
      </c>
      <c r="O62" s="194">
        <f>PPCL_NG!T62+PPCL_Spot!T62+GT_NG!T62+GT_Spot!T62+Bawana_NG!T62+Bawana_RLNG!T62+Bawana_Spot!T62</f>
        <v>69.526589334136787</v>
      </c>
      <c r="P62" s="195">
        <f t="shared" si="4"/>
        <v>-3.6589334136778007E-2</v>
      </c>
      <c r="Q62" s="195">
        <f t="shared" si="5"/>
        <v>-0.10999999999999233</v>
      </c>
    </row>
    <row r="63" spans="1:17">
      <c r="A63" s="34" t="s">
        <v>105</v>
      </c>
      <c r="B63" s="194">
        <f>PPCL_NG!I63+PPCL_Spot!I63+GT_NG!I63+GT_Spot!I63+Bawana_NG!I63+Bawana_RLNG!I63+Bawana_Spot!I63</f>
        <v>96.88</v>
      </c>
      <c r="C63" s="194">
        <f>PPCL_NG!P63+PPCL_Spot!P63+GT_NG!P63+GT_Spot!P63+Bawana_NG!P63+Bawana_RLNG!P63+Bawana_Spot!P63</f>
        <v>96.922687556492917</v>
      </c>
      <c r="D63" s="195">
        <f t="shared" si="0"/>
        <v>-4.2687556492921885E-2</v>
      </c>
      <c r="E63" s="194">
        <f>PPCL_NG!J63+PPCL_Spot!J63+GT_NG!J63+GT_Spot!J63+Bawana_NG!J63+Bawana_RLNG!J63+Bawana_Spot!J63</f>
        <v>55.73</v>
      </c>
      <c r="F63" s="194">
        <f>PPCL_NG!Q63+PPCL_Spot!Q63+GT_NG!Q63+GT_Spot!Q63+Bawana_NG!Q63+Bawana_RLNG!Q63+Bawana_Spot!Q63</f>
        <v>55.754392889424523</v>
      </c>
      <c r="G63" s="195">
        <f t="shared" si="1"/>
        <v>-2.4392889424525777E-2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21.51</v>
      </c>
      <c r="L63" s="194">
        <f>PPCL_NG!S63+PPCL_Spot!S63+GT_NG!S63+GT_Spot!S63+Bawana_NG!S63+Bawana_RLNG!S63+Bawana_Spot!S63</f>
        <v>21.516330219945768</v>
      </c>
      <c r="M63" s="195">
        <f t="shared" si="3"/>
        <v>-6.3302199457666575E-3</v>
      </c>
      <c r="N63" s="194">
        <f>PPCL_NG!M63+PPCL_Spot!M63+GT_NG!M63+GT_Spot!M63+Bawana_NG!M63+Bawana_RLNG!M63+Bawana_Spot!M63</f>
        <v>69.490000000000009</v>
      </c>
      <c r="O63" s="194">
        <f>PPCL_NG!T63+PPCL_Spot!T63+GT_NG!T63+GT_Spot!T63+Bawana_NG!T63+Bawana_RLNG!T63+Bawana_Spot!T63</f>
        <v>69.526589334136787</v>
      </c>
      <c r="P63" s="195">
        <f t="shared" si="4"/>
        <v>-3.6589334136778007E-2</v>
      </c>
      <c r="Q63" s="195">
        <f t="shared" si="5"/>
        <v>-0.10999999999999233</v>
      </c>
    </row>
    <row r="64" spans="1:17">
      <c r="A64" s="34" t="s">
        <v>106</v>
      </c>
      <c r="B64" s="194">
        <f>PPCL_NG!I64+PPCL_Spot!I64+GT_NG!I64+GT_Spot!I64+Bawana_NG!I64+Bawana_RLNG!I64+Bawana_Spot!I64</f>
        <v>96.88</v>
      </c>
      <c r="C64" s="194">
        <f>PPCL_NG!P64+PPCL_Spot!P64+GT_NG!P64+GT_Spot!P64+Bawana_NG!P64+Bawana_RLNG!P64+Bawana_Spot!P64</f>
        <v>96.922687556492917</v>
      </c>
      <c r="D64" s="195">
        <f t="shared" si="0"/>
        <v>-4.2687556492921885E-2</v>
      </c>
      <c r="E64" s="194">
        <f>PPCL_NG!J64+PPCL_Spot!J64+GT_NG!J64+GT_Spot!J64+Bawana_NG!J64+Bawana_RLNG!J64+Bawana_Spot!J64</f>
        <v>55.73</v>
      </c>
      <c r="F64" s="194">
        <f>PPCL_NG!Q64+PPCL_Spot!Q64+GT_NG!Q64+GT_Spot!Q64+Bawana_NG!Q64+Bawana_RLNG!Q64+Bawana_Spot!Q64</f>
        <v>55.754392889424523</v>
      </c>
      <c r="G64" s="195">
        <f t="shared" si="1"/>
        <v>-2.4392889424525777E-2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21.51</v>
      </c>
      <c r="L64" s="194">
        <f>PPCL_NG!S64+PPCL_Spot!S64+GT_NG!S64+GT_Spot!S64+Bawana_NG!S64+Bawana_RLNG!S64+Bawana_Spot!S64</f>
        <v>21.516330219945768</v>
      </c>
      <c r="M64" s="195">
        <f t="shared" si="3"/>
        <v>-6.3302199457666575E-3</v>
      </c>
      <c r="N64" s="194">
        <f>PPCL_NG!M64+PPCL_Spot!M64+GT_NG!M64+GT_Spot!M64+Bawana_NG!M64+Bawana_RLNG!M64+Bawana_Spot!M64</f>
        <v>69.490000000000009</v>
      </c>
      <c r="O64" s="194">
        <f>PPCL_NG!T64+PPCL_Spot!T64+GT_NG!T64+GT_Spot!T64+Bawana_NG!T64+Bawana_RLNG!T64+Bawana_Spot!T64</f>
        <v>69.526589334136787</v>
      </c>
      <c r="P64" s="195">
        <f t="shared" si="4"/>
        <v>-3.6589334136778007E-2</v>
      </c>
      <c r="Q64" s="195">
        <f t="shared" si="5"/>
        <v>-0.10999999999999233</v>
      </c>
    </row>
    <row r="65" spans="1:17">
      <c r="A65" s="34" t="s">
        <v>107</v>
      </c>
      <c r="B65" s="194">
        <f>PPCL_NG!I65+PPCL_Spot!I65+GT_NG!I65+GT_Spot!I65+Bawana_NG!I65+Bawana_RLNG!I65+Bawana_Spot!I65</f>
        <v>96.88</v>
      </c>
      <c r="C65" s="194">
        <f>PPCL_NG!P65+PPCL_Spot!P65+GT_NG!P65+GT_Spot!P65+Bawana_NG!P65+Bawana_RLNG!P65+Bawana_Spot!P65</f>
        <v>96.922687556492917</v>
      </c>
      <c r="D65" s="195">
        <f t="shared" si="0"/>
        <v>-4.2687556492921885E-2</v>
      </c>
      <c r="E65" s="194">
        <f>PPCL_NG!J65+PPCL_Spot!J65+GT_NG!J65+GT_Spot!J65+Bawana_NG!J65+Bawana_RLNG!J65+Bawana_Spot!J65</f>
        <v>55.73</v>
      </c>
      <c r="F65" s="194">
        <f>PPCL_NG!Q65+PPCL_Spot!Q65+GT_NG!Q65+GT_Spot!Q65+Bawana_NG!Q65+Bawana_RLNG!Q65+Bawana_Spot!Q65</f>
        <v>55.754392889424523</v>
      </c>
      <c r="G65" s="195">
        <f t="shared" si="1"/>
        <v>-2.4392889424525777E-2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21.51</v>
      </c>
      <c r="L65" s="194">
        <f>PPCL_NG!S65+PPCL_Spot!S65+GT_NG!S65+GT_Spot!S65+Bawana_NG!S65+Bawana_RLNG!S65+Bawana_Spot!S65</f>
        <v>21.516330219945768</v>
      </c>
      <c r="M65" s="195">
        <f t="shared" si="3"/>
        <v>-6.3302199457666575E-3</v>
      </c>
      <c r="N65" s="194">
        <f>PPCL_NG!M65+PPCL_Spot!M65+GT_NG!M65+GT_Spot!M65+Bawana_NG!M65+Bawana_RLNG!M65+Bawana_Spot!M65</f>
        <v>69.490000000000009</v>
      </c>
      <c r="O65" s="194">
        <f>PPCL_NG!T65+PPCL_Spot!T65+GT_NG!T65+GT_Spot!T65+Bawana_NG!T65+Bawana_RLNG!T65+Bawana_Spot!T65</f>
        <v>69.526589334136787</v>
      </c>
      <c r="P65" s="195">
        <f t="shared" si="4"/>
        <v>-3.6589334136778007E-2</v>
      </c>
      <c r="Q65" s="195">
        <f t="shared" si="5"/>
        <v>-0.10999999999999233</v>
      </c>
    </row>
    <row r="66" spans="1:17">
      <c r="A66" s="34" t="s">
        <v>108</v>
      </c>
      <c r="B66" s="194">
        <f>PPCL_NG!I66+PPCL_Spot!I66+GT_NG!I66+GT_Spot!I66+Bawana_NG!I66+Bawana_RLNG!I66+Bawana_Spot!I66</f>
        <v>96.88</v>
      </c>
      <c r="C66" s="194">
        <f>PPCL_NG!P66+PPCL_Spot!P66+GT_NG!P66+GT_Spot!P66+Bawana_NG!P66+Bawana_RLNG!P66+Bawana_Spot!P66</f>
        <v>96.922687556492917</v>
      </c>
      <c r="D66" s="195">
        <f t="shared" si="0"/>
        <v>-4.2687556492921885E-2</v>
      </c>
      <c r="E66" s="194">
        <f>PPCL_NG!J66+PPCL_Spot!J66+GT_NG!J66+GT_Spot!J66+Bawana_NG!J66+Bawana_RLNG!J66+Bawana_Spot!J66</f>
        <v>55.73</v>
      </c>
      <c r="F66" s="194">
        <f>PPCL_NG!Q66+PPCL_Spot!Q66+GT_NG!Q66+GT_Spot!Q66+Bawana_NG!Q66+Bawana_RLNG!Q66+Bawana_Spot!Q66</f>
        <v>55.754392889424523</v>
      </c>
      <c r="G66" s="195">
        <f t="shared" si="1"/>
        <v>-2.4392889424525777E-2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21.51</v>
      </c>
      <c r="L66" s="194">
        <f>PPCL_NG!S66+PPCL_Spot!S66+GT_NG!S66+GT_Spot!S66+Bawana_NG!S66+Bawana_RLNG!S66+Bawana_Spot!S66</f>
        <v>21.516330219945768</v>
      </c>
      <c r="M66" s="195">
        <f t="shared" si="3"/>
        <v>-6.3302199457666575E-3</v>
      </c>
      <c r="N66" s="194">
        <f>PPCL_NG!M66+PPCL_Spot!M66+GT_NG!M66+GT_Spot!M66+Bawana_NG!M66+Bawana_RLNG!M66+Bawana_Spot!M66</f>
        <v>69.490000000000009</v>
      </c>
      <c r="O66" s="194">
        <f>PPCL_NG!T66+PPCL_Spot!T66+GT_NG!T66+GT_Spot!T66+Bawana_NG!T66+Bawana_RLNG!T66+Bawana_Spot!T66</f>
        <v>69.526589334136787</v>
      </c>
      <c r="P66" s="195">
        <f t="shared" si="4"/>
        <v>-3.6589334136778007E-2</v>
      </c>
      <c r="Q66" s="195">
        <f t="shared" si="5"/>
        <v>-0.10999999999999233</v>
      </c>
    </row>
    <row r="67" spans="1:17">
      <c r="A67" s="34" t="s">
        <v>109</v>
      </c>
      <c r="B67" s="194">
        <f>PPCL_NG!I67+PPCL_Spot!I67+GT_NG!I67+GT_Spot!I67+Bawana_NG!I67+Bawana_RLNG!I67+Bawana_Spot!I67</f>
        <v>96.88</v>
      </c>
      <c r="C67" s="194">
        <f>PPCL_NG!P67+PPCL_Spot!P67+GT_NG!P67+GT_Spot!P67+Bawana_NG!P67+Bawana_RLNG!P67+Bawana_Spot!P67</f>
        <v>96.922687556492917</v>
      </c>
      <c r="D67" s="195">
        <f t="shared" ref="D67:D99" si="6">B67-C67</f>
        <v>-4.2687556492921885E-2</v>
      </c>
      <c r="E67" s="194">
        <f>PPCL_NG!J67+PPCL_Spot!J67+GT_NG!J67+GT_Spot!J67+Bawana_NG!J67+Bawana_RLNG!J67+Bawana_Spot!J67</f>
        <v>55.73</v>
      </c>
      <c r="F67" s="194">
        <f>PPCL_NG!Q67+PPCL_Spot!Q67+GT_NG!Q67+GT_Spot!Q67+Bawana_NG!Q67+Bawana_RLNG!Q67+Bawana_Spot!Q67</f>
        <v>55.754392889424523</v>
      </c>
      <c r="G67" s="195">
        <f t="shared" ref="G67:G99" si="7">E67-F67</f>
        <v>-2.4392889424525777E-2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21.51</v>
      </c>
      <c r="L67" s="194">
        <f>PPCL_NG!S67+PPCL_Spot!S67+GT_NG!S67+GT_Spot!S67+Bawana_NG!S67+Bawana_RLNG!S67+Bawana_Spot!S67</f>
        <v>21.516330219945768</v>
      </c>
      <c r="M67" s="195">
        <f t="shared" ref="M67:M99" si="9">K67-L67</f>
        <v>-6.3302199457666575E-3</v>
      </c>
      <c r="N67" s="194">
        <f>PPCL_NG!M67+PPCL_Spot!M67+GT_NG!M67+GT_Spot!M67+Bawana_NG!M67+Bawana_RLNG!M67+Bawana_Spot!M67</f>
        <v>69.490000000000009</v>
      </c>
      <c r="O67" s="194">
        <f>PPCL_NG!T67+PPCL_Spot!T67+GT_NG!T67+GT_Spot!T67+Bawana_NG!T67+Bawana_RLNG!T67+Bawana_Spot!T67</f>
        <v>69.526589334136787</v>
      </c>
      <c r="P67" s="195">
        <f t="shared" ref="P67:P99" si="10">N67-O67</f>
        <v>-3.6589334136778007E-2</v>
      </c>
      <c r="Q67" s="195">
        <f t="shared" si="5"/>
        <v>-0.10999999999999233</v>
      </c>
    </row>
    <row r="68" spans="1:17">
      <c r="A68" s="34" t="s">
        <v>110</v>
      </c>
      <c r="B68" s="194">
        <f>PPCL_NG!I68+PPCL_Spot!I68+GT_NG!I68+GT_Spot!I68+Bawana_NG!I68+Bawana_RLNG!I68+Bawana_Spot!I68</f>
        <v>96.88</v>
      </c>
      <c r="C68" s="194">
        <f>PPCL_NG!P68+PPCL_Spot!P68+GT_NG!P68+GT_Spot!P68+Bawana_NG!P68+Bawana_RLNG!P68+Bawana_Spot!P68</f>
        <v>96.922687556492917</v>
      </c>
      <c r="D68" s="195">
        <f t="shared" si="6"/>
        <v>-4.2687556492921885E-2</v>
      </c>
      <c r="E68" s="194">
        <f>PPCL_NG!J68+PPCL_Spot!J68+GT_NG!J68+GT_Spot!J68+Bawana_NG!J68+Bawana_RLNG!J68+Bawana_Spot!J68</f>
        <v>55.73</v>
      </c>
      <c r="F68" s="194">
        <f>PPCL_NG!Q68+PPCL_Spot!Q68+GT_NG!Q68+GT_Spot!Q68+Bawana_NG!Q68+Bawana_RLNG!Q68+Bawana_Spot!Q68</f>
        <v>55.754392889424523</v>
      </c>
      <c r="G68" s="195">
        <f t="shared" si="7"/>
        <v>-2.4392889424525777E-2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21.51</v>
      </c>
      <c r="L68" s="194">
        <f>PPCL_NG!S68+PPCL_Spot!S68+GT_NG!S68+GT_Spot!S68+Bawana_NG!S68+Bawana_RLNG!S68+Bawana_Spot!S68</f>
        <v>21.516330219945768</v>
      </c>
      <c r="M68" s="195">
        <f t="shared" si="9"/>
        <v>-6.3302199457666575E-3</v>
      </c>
      <c r="N68" s="194">
        <f>PPCL_NG!M68+PPCL_Spot!M68+GT_NG!M68+GT_Spot!M68+Bawana_NG!M68+Bawana_RLNG!M68+Bawana_Spot!M68</f>
        <v>69.490000000000009</v>
      </c>
      <c r="O68" s="194">
        <f>PPCL_NG!T68+PPCL_Spot!T68+GT_NG!T68+GT_Spot!T68+Bawana_NG!T68+Bawana_RLNG!T68+Bawana_Spot!T68</f>
        <v>69.526589334136787</v>
      </c>
      <c r="P68" s="195">
        <f t="shared" si="10"/>
        <v>-3.6589334136778007E-2</v>
      </c>
      <c r="Q68" s="195">
        <f t="shared" ref="Q68:Q99" si="11">D68+G68+J68+M68+P68</f>
        <v>-0.10999999999999233</v>
      </c>
    </row>
    <row r="69" spans="1:17">
      <c r="A69" s="34" t="s">
        <v>111</v>
      </c>
      <c r="B69" s="194">
        <f>PPCL_NG!I69+PPCL_Spot!I69+GT_NG!I69+GT_Spot!I69+Bawana_NG!I69+Bawana_RLNG!I69+Bawana_Spot!I69</f>
        <v>96.88</v>
      </c>
      <c r="C69" s="194">
        <f>PPCL_NG!P69+PPCL_Spot!P69+GT_NG!P69+GT_Spot!P69+Bawana_NG!P69+Bawana_RLNG!P69+Bawana_Spot!P69</f>
        <v>96.922687556492917</v>
      </c>
      <c r="D69" s="195">
        <f t="shared" si="6"/>
        <v>-4.2687556492921885E-2</v>
      </c>
      <c r="E69" s="194">
        <f>PPCL_NG!J69+PPCL_Spot!J69+GT_NG!J69+GT_Spot!J69+Bawana_NG!J69+Bawana_RLNG!J69+Bawana_Spot!J69</f>
        <v>55.73</v>
      </c>
      <c r="F69" s="194">
        <f>PPCL_NG!Q69+PPCL_Spot!Q69+GT_NG!Q69+GT_Spot!Q69+Bawana_NG!Q69+Bawana_RLNG!Q69+Bawana_Spot!Q69</f>
        <v>55.754392889424523</v>
      </c>
      <c r="G69" s="195">
        <f t="shared" si="7"/>
        <v>-2.4392889424525777E-2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21.51</v>
      </c>
      <c r="L69" s="194">
        <f>PPCL_NG!S69+PPCL_Spot!S69+GT_NG!S69+GT_Spot!S69+Bawana_NG!S69+Bawana_RLNG!S69+Bawana_Spot!S69</f>
        <v>21.516330219945768</v>
      </c>
      <c r="M69" s="195">
        <f t="shared" si="9"/>
        <v>-6.3302199457666575E-3</v>
      </c>
      <c r="N69" s="194">
        <f>PPCL_NG!M69+PPCL_Spot!M69+GT_NG!M69+GT_Spot!M69+Bawana_NG!M69+Bawana_RLNG!M69+Bawana_Spot!M69</f>
        <v>69.490000000000009</v>
      </c>
      <c r="O69" s="194">
        <f>PPCL_NG!T69+PPCL_Spot!T69+GT_NG!T69+GT_Spot!T69+Bawana_NG!T69+Bawana_RLNG!T69+Bawana_Spot!T69</f>
        <v>69.526589334136787</v>
      </c>
      <c r="P69" s="195">
        <f t="shared" si="10"/>
        <v>-3.6589334136778007E-2</v>
      </c>
      <c r="Q69" s="195">
        <f t="shared" si="11"/>
        <v>-0.10999999999999233</v>
      </c>
    </row>
    <row r="70" spans="1:17">
      <c r="A70" s="34" t="s">
        <v>112</v>
      </c>
      <c r="B70" s="194">
        <f>PPCL_NG!I70+PPCL_Spot!I70+GT_NG!I70+GT_Spot!I70+Bawana_NG!I70+Bawana_RLNG!I70+Bawana_Spot!I70</f>
        <v>96.88</v>
      </c>
      <c r="C70" s="194">
        <f>PPCL_NG!P70+PPCL_Spot!P70+GT_NG!P70+GT_Spot!P70+Bawana_NG!P70+Bawana_RLNG!P70+Bawana_Spot!P70</f>
        <v>96.922687556492917</v>
      </c>
      <c r="D70" s="195">
        <f t="shared" si="6"/>
        <v>-4.2687556492921885E-2</v>
      </c>
      <c r="E70" s="194">
        <f>PPCL_NG!J70+PPCL_Spot!J70+GT_NG!J70+GT_Spot!J70+Bawana_NG!J70+Bawana_RLNG!J70+Bawana_Spot!J70</f>
        <v>55.73</v>
      </c>
      <c r="F70" s="194">
        <f>PPCL_NG!Q70+PPCL_Spot!Q70+GT_NG!Q70+GT_Spot!Q70+Bawana_NG!Q70+Bawana_RLNG!Q70+Bawana_Spot!Q70</f>
        <v>55.754392889424523</v>
      </c>
      <c r="G70" s="195">
        <f t="shared" si="7"/>
        <v>-2.4392889424525777E-2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5.84</v>
      </c>
      <c r="J70" s="195">
        <f t="shared" si="8"/>
        <v>0</v>
      </c>
      <c r="K70" s="194">
        <f>PPCL_NG!L70+PPCL_Spot!L70+GT_NG!L70+GT_Spot!L70+Bawana_NG!L70+Bawana_RLNG!L70+Bawana_Spot!L70</f>
        <v>21.51</v>
      </c>
      <c r="L70" s="194">
        <f>PPCL_NG!S70+PPCL_Spot!S70+GT_NG!S70+GT_Spot!S70+Bawana_NG!S70+Bawana_RLNG!S70+Bawana_Spot!S70</f>
        <v>21.516330219945768</v>
      </c>
      <c r="M70" s="195">
        <f t="shared" si="9"/>
        <v>-6.3302199457666575E-3</v>
      </c>
      <c r="N70" s="194">
        <f>PPCL_NG!M70+PPCL_Spot!M70+GT_NG!M70+GT_Spot!M70+Bawana_NG!M70+Bawana_RLNG!M70+Bawana_Spot!M70</f>
        <v>69.490000000000009</v>
      </c>
      <c r="O70" s="194">
        <f>PPCL_NG!T70+PPCL_Spot!T70+GT_NG!T70+GT_Spot!T70+Bawana_NG!T70+Bawana_RLNG!T70+Bawana_Spot!T70</f>
        <v>69.526589334136787</v>
      </c>
      <c r="P70" s="195">
        <f t="shared" si="10"/>
        <v>-3.6589334136778007E-2</v>
      </c>
      <c r="Q70" s="195">
        <f t="shared" si="11"/>
        <v>-0.10999999999999233</v>
      </c>
    </row>
    <row r="71" spans="1:17">
      <c r="A71" s="34" t="s">
        <v>113</v>
      </c>
      <c r="B71" s="194">
        <f>PPCL_NG!I71+PPCL_Spot!I71+GT_NG!I71+GT_Spot!I71+Bawana_NG!I71+Bawana_RLNG!I71+Bawana_Spot!I71</f>
        <v>112.49</v>
      </c>
      <c r="C71" s="194">
        <f>PPCL_NG!P71+PPCL_Spot!P71+GT_NG!P71+GT_Spot!P71+Bawana_NG!P71+Bawana_RLNG!P71+Bawana_Spot!P71</f>
        <v>112.5326875564929</v>
      </c>
      <c r="D71" s="195">
        <f t="shared" si="6"/>
        <v>-4.2687556492907675E-2</v>
      </c>
      <c r="E71" s="194">
        <f>PPCL_NG!J71+PPCL_Spot!J71+GT_NG!J71+GT_Spot!J71+Bawana_NG!J71+Bawana_RLNG!J71+Bawana_Spot!J71</f>
        <v>55.36</v>
      </c>
      <c r="F71" s="194">
        <f>PPCL_NG!Q71+PPCL_Spot!Q71+GT_NG!Q71+GT_Spot!Q71+Bawana_NG!Q71+Bawana_RLNG!Q71+Bawana_Spot!Q71</f>
        <v>55.384392889424518</v>
      </c>
      <c r="G71" s="195">
        <f t="shared" si="7"/>
        <v>-2.4392889424518671E-2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5.839999999999999</v>
      </c>
      <c r="J71" s="195">
        <f t="shared" si="8"/>
        <v>0</v>
      </c>
      <c r="K71" s="194">
        <f>PPCL_NG!L71+PPCL_Spot!L71+GT_NG!L71+GT_Spot!L71+Bawana_NG!L71+Bawana_RLNG!L71+Bawana_Spot!L71</f>
        <v>20.91</v>
      </c>
      <c r="L71" s="194">
        <f>PPCL_NG!S71+PPCL_Spot!S71+GT_NG!S71+GT_Spot!S71+Bawana_NG!S71+Bawana_RLNG!S71+Bawana_Spot!S71</f>
        <v>20.916330219945763</v>
      </c>
      <c r="M71" s="195">
        <f t="shared" si="9"/>
        <v>-6.3302199457631048E-3</v>
      </c>
      <c r="N71" s="194">
        <f>PPCL_NG!M71+PPCL_Spot!M71+GT_NG!M71+GT_Spot!M71+Bawana_NG!M71+Bawana_RLNG!M71+Bawana_Spot!M71</f>
        <v>61.04</v>
      </c>
      <c r="O71" s="194">
        <f>PPCL_NG!T71+PPCL_Spot!T71+GT_NG!T71+GT_Spot!T71+Bawana_NG!T71+Bawana_RLNG!T71+Bawana_Spot!T71</f>
        <v>61.076589334136784</v>
      </c>
      <c r="P71" s="195">
        <f t="shared" si="10"/>
        <v>-3.6589334136785112E-2</v>
      </c>
      <c r="Q71" s="195">
        <f t="shared" si="11"/>
        <v>-0.10999999999997456</v>
      </c>
    </row>
    <row r="72" spans="1:17">
      <c r="A72" s="34" t="s">
        <v>114</v>
      </c>
      <c r="B72" s="194">
        <f>PPCL_NG!I72+PPCL_Spot!I72+GT_NG!I72+GT_Spot!I72+Bawana_NG!I72+Bawana_RLNG!I72+Bawana_Spot!I72</f>
        <v>112.87</v>
      </c>
      <c r="C72" s="194">
        <f>PPCL_NG!P72+PPCL_Spot!P72+GT_NG!P72+GT_Spot!P72+Bawana_NG!P72+Bawana_RLNG!P72+Bawana_Spot!P72</f>
        <v>112.92434426229507</v>
      </c>
      <c r="D72" s="195">
        <f t="shared" si="6"/>
        <v>-5.434426229506073E-2</v>
      </c>
      <c r="E72" s="194">
        <f>PPCL_NG!J72+PPCL_Spot!J72+GT_NG!J72+GT_Spot!J72+Bawana_NG!J72+Bawana_RLNG!J72+Bawana_Spot!J72</f>
        <v>55.57</v>
      </c>
      <c r="F72" s="194">
        <f>PPCL_NG!Q72+PPCL_Spot!Q72+GT_NG!Q72+GT_Spot!Q72+Bawana_NG!Q72+Bawana_RLNG!Q72+Bawana_Spot!Q72</f>
        <v>55.601024590163931</v>
      </c>
      <c r="G72" s="195">
        <f t="shared" si="7"/>
        <v>-3.1024590163930554E-2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5.839999999999999</v>
      </c>
      <c r="J72" s="195">
        <f t="shared" si="8"/>
        <v>0</v>
      </c>
      <c r="K72" s="194">
        <f>PPCL_NG!L72+PPCL_Spot!L72+GT_NG!L72+GT_Spot!L72+Bawana_NG!L72+Bawana_RLNG!L72+Bawana_Spot!L72</f>
        <v>20.97</v>
      </c>
      <c r="L72" s="194">
        <f>PPCL_NG!S72+PPCL_Spot!S72+GT_NG!S72+GT_Spot!S72+Bawana_NG!S72+Bawana_RLNG!S72+Bawana_Spot!S72</f>
        <v>20.9780737704918</v>
      </c>
      <c r="M72" s="195">
        <f t="shared" si="9"/>
        <v>-8.0737704918014686E-3</v>
      </c>
      <c r="N72" s="194">
        <f>PPCL_NG!M72+PPCL_Spot!M72+GT_NG!M72+GT_Spot!M72+Bawana_NG!M72+Bawana_RLNG!M72+Bawana_Spot!M72</f>
        <v>61.36</v>
      </c>
      <c r="O72" s="194">
        <f>PPCL_NG!T72+PPCL_Spot!T72+GT_NG!T72+GT_Spot!T72+Bawana_NG!T72+Bawana_RLNG!T72+Bawana_Spot!T72</f>
        <v>61.406557377049175</v>
      </c>
      <c r="P72" s="195">
        <f t="shared" si="10"/>
        <v>-4.6557377049175841E-2</v>
      </c>
      <c r="Q72" s="195">
        <f t="shared" si="11"/>
        <v>-0.13999999999996859</v>
      </c>
    </row>
    <row r="73" spans="1:17">
      <c r="A73" s="34" t="s">
        <v>115</v>
      </c>
      <c r="B73" s="194">
        <f>PPCL_NG!I73+PPCL_Spot!I73+GT_NG!I73+GT_Spot!I73+Bawana_NG!I73+Bawana_RLNG!I73+Bawana_Spot!I73</f>
        <v>91.65</v>
      </c>
      <c r="C73" s="194">
        <f>PPCL_NG!P73+PPCL_Spot!P73+GT_NG!P73+GT_Spot!P73+Bawana_NG!P73+Bawana_RLNG!P73+Bawana_Spot!P73</f>
        <v>91.700539107205529</v>
      </c>
      <c r="D73" s="195">
        <f t="shared" si="6"/>
        <v>-5.0539107205523237E-2</v>
      </c>
      <c r="E73" s="194">
        <f>PPCL_NG!J73+PPCL_Spot!J73+GT_NG!J73+GT_Spot!J73+Bawana_NG!J73+Bawana_RLNG!J73+Bawana_Spot!J73</f>
        <v>55.57</v>
      </c>
      <c r="F73" s="194">
        <f>PPCL_NG!Q73+PPCL_Spot!Q73+GT_NG!Q73+GT_Spot!Q73+Bawana_NG!Q73+Bawana_RLNG!Q73+Bawana_Spot!Q73</f>
        <v>55.598694606182583</v>
      </c>
      <c r="G73" s="195">
        <f t="shared" si="7"/>
        <v>-2.8694606182583016E-2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5.8397165186156013</v>
      </c>
      <c r="J73" s="195">
        <f t="shared" si="8"/>
        <v>2.8348138439859838E-4</v>
      </c>
      <c r="K73" s="194">
        <f>PPCL_NG!L73+PPCL_Spot!L73+GT_NG!L73+GT_Spot!L73+Bawana_NG!L73+Bawana_RLNG!L73+Bawana_Spot!L73</f>
        <v>20.97</v>
      </c>
      <c r="L73" s="194">
        <f>PPCL_NG!S73+PPCL_Spot!S73+GT_NG!S73+GT_Spot!S73+Bawana_NG!S73+Bawana_RLNG!S73+Bawana_Spot!S73</f>
        <v>20.977151485165848</v>
      </c>
      <c r="M73" s="195">
        <f t="shared" si="9"/>
        <v>-7.1514851658491807E-3</v>
      </c>
      <c r="N73" s="194">
        <f>PPCL_NG!M73+PPCL_Spot!M73+GT_NG!M73+GT_Spot!M73+Bawana_NG!M73+Bawana_RLNG!M73+Bawana_Spot!M73</f>
        <v>66.14</v>
      </c>
      <c r="O73" s="194">
        <f>PPCL_NG!T73+PPCL_Spot!T73+GT_NG!T73+GT_Spot!T73+Bawana_NG!T73+Bawana_RLNG!T73+Bawana_Spot!T73</f>
        <v>66.183898282830455</v>
      </c>
      <c r="P73" s="195">
        <f t="shared" si="10"/>
        <v>-4.3898282830454605E-2</v>
      </c>
      <c r="Q73" s="195">
        <f t="shared" si="11"/>
        <v>-0.13000000000001144</v>
      </c>
    </row>
    <row r="74" spans="1:17">
      <c r="A74" s="34" t="s">
        <v>116</v>
      </c>
      <c r="B74" s="194">
        <f>PPCL_NG!I74+PPCL_Spot!I74+GT_NG!I74+GT_Spot!I74+Bawana_NG!I74+Bawana_RLNG!I74+Bawana_Spot!I74</f>
        <v>88.26</v>
      </c>
      <c r="C74" s="194">
        <f>PPCL_NG!P74+PPCL_Spot!P74+GT_NG!P74+GT_Spot!P74+Bawana_NG!P74+Bawana_RLNG!P74+Bawana_Spot!P74</f>
        <v>88.31434426229508</v>
      </c>
      <c r="D74" s="195">
        <f t="shared" si="6"/>
        <v>-5.4344262295074941E-2</v>
      </c>
      <c r="E74" s="194">
        <f>PPCL_NG!J74+PPCL_Spot!J74+GT_NG!J74+GT_Spot!J74+Bawana_NG!J74+Bawana_RLNG!J74+Bawana_Spot!J74</f>
        <v>65.17</v>
      </c>
      <c r="F74" s="194">
        <f>PPCL_NG!Q74+PPCL_Spot!Q74+GT_NG!Q74+GT_Spot!Q74+Bawana_NG!Q74+Bawana_RLNG!Q74+Bawana_Spot!Q74</f>
        <v>65.201024590163939</v>
      </c>
      <c r="G74" s="195">
        <f t="shared" si="7"/>
        <v>-3.102459016393766E-2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20.97</v>
      </c>
      <c r="L74" s="194">
        <f>PPCL_NG!S74+PPCL_Spot!S74+GT_NG!S74+GT_Spot!S74+Bawana_NG!S74+Bawana_RLNG!S74+Bawana_Spot!S74</f>
        <v>20.978073770491804</v>
      </c>
      <c r="M74" s="195">
        <f t="shared" si="9"/>
        <v>-8.0737704918050213E-3</v>
      </c>
      <c r="N74" s="194">
        <f>PPCL_NG!M74+PPCL_Spot!M74+GT_NG!M74+GT_Spot!M74+Bawana_NG!M74+Bawana_RLNG!M74+Bawana_Spot!M74</f>
        <v>61.36</v>
      </c>
      <c r="O74" s="194">
        <f>PPCL_NG!T74+PPCL_Spot!T74+GT_NG!T74+GT_Spot!T74+Bawana_NG!T74+Bawana_RLNG!T74+Bawana_Spot!T74</f>
        <v>61.406557377049182</v>
      </c>
      <c r="P74" s="195">
        <f t="shared" si="10"/>
        <v>-4.6557377049182946E-2</v>
      </c>
      <c r="Q74" s="195">
        <f t="shared" si="11"/>
        <v>-0.14000000000000057</v>
      </c>
    </row>
    <row r="75" spans="1:17">
      <c r="A75" s="34" t="s">
        <v>117</v>
      </c>
      <c r="B75" s="194">
        <f>PPCL_NG!I75+PPCL_Spot!I75+GT_NG!I75+GT_Spot!I75+Bawana_NG!I75+Bawana_RLNG!I75+Bawana_Spot!I75</f>
        <v>88.63</v>
      </c>
      <c r="C75" s="194">
        <f>PPCL_NG!P75+PPCL_Spot!P75+GT_NG!P75+GT_Spot!P75+Bawana_NG!P75+Bawana_RLNG!P75+Bawana_Spot!P75</f>
        <v>88.81235411329348</v>
      </c>
      <c r="D75" s="195">
        <f t="shared" si="6"/>
        <v>-0.18235411329348494</v>
      </c>
      <c r="E75" s="194">
        <f>PPCL_NG!J75+PPCL_Spot!J75+GT_NG!J75+GT_Spot!J75+Bawana_NG!J75+Bawana_RLNG!J75+Bawana_Spot!J75</f>
        <v>65.39</v>
      </c>
      <c r="F75" s="194">
        <f>PPCL_NG!Q75+PPCL_Spot!Q75+GT_NG!Q75+GT_Spot!Q75+Bawana_NG!Q75+Bawana_RLNG!Q75+Bawana_Spot!Q75</f>
        <v>65.494221463136924</v>
      </c>
      <c r="G75" s="195">
        <f t="shared" si="7"/>
        <v>-0.10422146313692338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5.84</v>
      </c>
      <c r="J75" s="195">
        <f t="shared" si="8"/>
        <v>0</v>
      </c>
      <c r="K75" s="194">
        <f>PPCL_NG!L75+PPCL_Spot!L75+GT_NG!L75+GT_Spot!L75+Bawana_NG!L75+Bawana_RLNG!L75+Bawana_Spot!L75</f>
        <v>21.02</v>
      </c>
      <c r="L75" s="194">
        <f>PPCL_NG!S75+PPCL_Spot!S75+GT_NG!S75+GT_Spot!S75+Bawana_NG!S75+Bawana_RLNG!S75+Bawana_Spot!S75</f>
        <v>21.047025334471961</v>
      </c>
      <c r="M75" s="195">
        <f t="shared" si="9"/>
        <v>-2.7025334471961315E-2</v>
      </c>
      <c r="N75" s="194">
        <f>PPCL_NG!M75+PPCL_Spot!M75+GT_NG!M75+GT_Spot!M75+Bawana_NG!M75+Bawana_RLNG!M75+Bawana_Spot!M75</f>
        <v>61.69</v>
      </c>
      <c r="O75" s="194">
        <f>PPCL_NG!T75+PPCL_Spot!T75+GT_NG!T75+GT_Spot!T75+Bawana_NG!T75+Bawana_RLNG!T75+Bawana_Spot!T75</f>
        <v>61.846399089097638</v>
      </c>
      <c r="P75" s="195">
        <f t="shared" si="10"/>
        <v>-0.15639908909763989</v>
      </c>
      <c r="Q75" s="195">
        <f t="shared" si="11"/>
        <v>-0.47000000000000952</v>
      </c>
    </row>
    <row r="76" spans="1:17">
      <c r="A76" s="34" t="s">
        <v>118</v>
      </c>
      <c r="B76" s="194">
        <f>PPCL_NG!I76+PPCL_Spot!I76+GT_NG!I76+GT_Spot!I76+Bawana_NG!I76+Bawana_RLNG!I76+Bawana_Spot!I76</f>
        <v>88.63</v>
      </c>
      <c r="C76" s="194">
        <f>PPCL_NG!P76+PPCL_Spot!P76+GT_NG!P76+GT_Spot!P76+Bawana_NG!P76+Bawana_RLNG!P76+Bawana_Spot!P76</f>
        <v>88.81235411329348</v>
      </c>
      <c r="D76" s="195">
        <f t="shared" si="6"/>
        <v>-0.18235411329348494</v>
      </c>
      <c r="E76" s="194">
        <f>PPCL_NG!J76+PPCL_Spot!J76+GT_NG!J76+GT_Spot!J76+Bawana_NG!J76+Bawana_RLNG!J76+Bawana_Spot!J76</f>
        <v>65.39</v>
      </c>
      <c r="F76" s="194">
        <f>PPCL_NG!Q76+PPCL_Spot!Q76+GT_NG!Q76+GT_Spot!Q76+Bawana_NG!Q76+Bawana_RLNG!Q76+Bawana_Spot!Q76</f>
        <v>65.494221463136924</v>
      </c>
      <c r="G76" s="195">
        <f t="shared" si="7"/>
        <v>-0.10422146313692338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5.84</v>
      </c>
      <c r="J76" s="195">
        <f t="shared" si="8"/>
        <v>0</v>
      </c>
      <c r="K76" s="194">
        <f>PPCL_NG!L76+PPCL_Spot!L76+GT_NG!L76+GT_Spot!L76+Bawana_NG!L76+Bawana_RLNG!L76+Bawana_Spot!L76</f>
        <v>21.02</v>
      </c>
      <c r="L76" s="194">
        <f>PPCL_NG!S76+PPCL_Spot!S76+GT_NG!S76+GT_Spot!S76+Bawana_NG!S76+Bawana_RLNG!S76+Bawana_Spot!S76</f>
        <v>21.047025334471961</v>
      </c>
      <c r="M76" s="195">
        <f t="shared" si="9"/>
        <v>-2.7025334471961315E-2</v>
      </c>
      <c r="N76" s="194">
        <f>PPCL_NG!M76+PPCL_Spot!M76+GT_NG!M76+GT_Spot!M76+Bawana_NG!M76+Bawana_RLNG!M76+Bawana_Spot!M76</f>
        <v>61.69</v>
      </c>
      <c r="O76" s="194">
        <f>PPCL_NG!T76+PPCL_Spot!T76+GT_NG!T76+GT_Spot!T76+Bawana_NG!T76+Bawana_RLNG!T76+Bawana_Spot!T76</f>
        <v>61.846399089097638</v>
      </c>
      <c r="P76" s="195">
        <f t="shared" si="10"/>
        <v>-0.15639908909763989</v>
      </c>
      <c r="Q76" s="195">
        <f t="shared" si="11"/>
        <v>-0.47000000000000952</v>
      </c>
    </row>
    <row r="77" spans="1:17">
      <c r="A77" s="34" t="s">
        <v>119</v>
      </c>
      <c r="B77" s="194">
        <f>PPCL_NG!I77+PPCL_Spot!I77+GT_NG!I77+GT_Spot!I77+Bawana_NG!I77+Bawana_RLNG!I77+Bawana_Spot!I77</f>
        <v>88.63</v>
      </c>
      <c r="C77" s="194">
        <f>PPCL_NG!P77+PPCL_Spot!P77+GT_NG!P77+GT_Spot!P77+Bawana_NG!P77+Bawana_RLNG!P77+Bawana_Spot!P77</f>
        <v>88.81235411329348</v>
      </c>
      <c r="D77" s="195">
        <f t="shared" si="6"/>
        <v>-0.18235411329348494</v>
      </c>
      <c r="E77" s="194">
        <f>PPCL_NG!J77+PPCL_Spot!J77+GT_NG!J77+GT_Spot!J77+Bawana_NG!J77+Bawana_RLNG!J77+Bawana_Spot!J77</f>
        <v>65.39</v>
      </c>
      <c r="F77" s="194">
        <f>PPCL_NG!Q77+PPCL_Spot!Q77+GT_NG!Q77+GT_Spot!Q77+Bawana_NG!Q77+Bawana_RLNG!Q77+Bawana_Spot!Q77</f>
        <v>65.494221463136924</v>
      </c>
      <c r="G77" s="195">
        <f t="shared" si="7"/>
        <v>-0.10422146313692338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5.84</v>
      </c>
      <c r="J77" s="195">
        <f t="shared" si="8"/>
        <v>0</v>
      </c>
      <c r="K77" s="194">
        <f>PPCL_NG!L77+PPCL_Spot!L77+GT_NG!L77+GT_Spot!L77+Bawana_NG!L77+Bawana_RLNG!L77+Bawana_Spot!L77</f>
        <v>21.02</v>
      </c>
      <c r="L77" s="194">
        <f>PPCL_NG!S77+PPCL_Spot!S77+GT_NG!S77+GT_Spot!S77+Bawana_NG!S77+Bawana_RLNG!S77+Bawana_Spot!S77</f>
        <v>21.047025334471961</v>
      </c>
      <c r="M77" s="195">
        <f t="shared" si="9"/>
        <v>-2.7025334471961315E-2</v>
      </c>
      <c r="N77" s="194">
        <f>PPCL_NG!M77+PPCL_Spot!M77+GT_NG!M77+GT_Spot!M77+Bawana_NG!M77+Bawana_RLNG!M77+Bawana_Spot!M77</f>
        <v>61.69</v>
      </c>
      <c r="O77" s="194">
        <f>PPCL_NG!T77+PPCL_Spot!T77+GT_NG!T77+GT_Spot!T77+Bawana_NG!T77+Bawana_RLNG!T77+Bawana_Spot!T77</f>
        <v>61.846399089097638</v>
      </c>
      <c r="P77" s="195">
        <f t="shared" si="10"/>
        <v>-0.15639908909763989</v>
      </c>
      <c r="Q77" s="195">
        <f t="shared" si="11"/>
        <v>-0.47000000000000952</v>
      </c>
    </row>
    <row r="78" spans="1:17">
      <c r="A78" s="34" t="s">
        <v>120</v>
      </c>
      <c r="B78" s="194">
        <f>PPCL_NG!I78+PPCL_Spot!I78+GT_NG!I78+GT_Spot!I78+Bawana_NG!I78+Bawana_RLNG!I78+Bawana_Spot!I78</f>
        <v>88.63</v>
      </c>
      <c r="C78" s="194">
        <f>PPCL_NG!P78+PPCL_Spot!P78+GT_NG!P78+GT_Spot!P78+Bawana_NG!P78+Bawana_RLNG!P78+Bawana_Spot!P78</f>
        <v>88.81235411329348</v>
      </c>
      <c r="D78" s="195">
        <f t="shared" si="6"/>
        <v>-0.18235411329348494</v>
      </c>
      <c r="E78" s="194">
        <f>PPCL_NG!J78+PPCL_Spot!J78+GT_NG!J78+GT_Spot!J78+Bawana_NG!J78+Bawana_RLNG!J78+Bawana_Spot!J78</f>
        <v>65.39</v>
      </c>
      <c r="F78" s="194">
        <f>PPCL_NG!Q78+PPCL_Spot!Q78+GT_NG!Q78+GT_Spot!Q78+Bawana_NG!Q78+Bawana_RLNG!Q78+Bawana_Spot!Q78</f>
        <v>65.494221463136924</v>
      </c>
      <c r="G78" s="195">
        <f t="shared" si="7"/>
        <v>-0.10422146313692338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5.84</v>
      </c>
      <c r="J78" s="195">
        <f t="shared" si="8"/>
        <v>0</v>
      </c>
      <c r="K78" s="194">
        <f>PPCL_NG!L78+PPCL_Spot!L78+GT_NG!L78+GT_Spot!L78+Bawana_NG!L78+Bawana_RLNG!L78+Bawana_Spot!L78</f>
        <v>21.02</v>
      </c>
      <c r="L78" s="194">
        <f>PPCL_NG!S78+PPCL_Spot!S78+GT_NG!S78+GT_Spot!S78+Bawana_NG!S78+Bawana_RLNG!S78+Bawana_Spot!S78</f>
        <v>21.047025334471961</v>
      </c>
      <c r="M78" s="195">
        <f t="shared" si="9"/>
        <v>-2.7025334471961315E-2</v>
      </c>
      <c r="N78" s="194">
        <f>PPCL_NG!M78+PPCL_Spot!M78+GT_NG!M78+GT_Spot!M78+Bawana_NG!M78+Bawana_RLNG!M78+Bawana_Spot!M78</f>
        <v>61.69</v>
      </c>
      <c r="O78" s="194">
        <f>PPCL_NG!T78+PPCL_Spot!T78+GT_NG!T78+GT_Spot!T78+Bawana_NG!T78+Bawana_RLNG!T78+Bawana_Spot!T78</f>
        <v>61.846399089097638</v>
      </c>
      <c r="P78" s="195">
        <f t="shared" si="10"/>
        <v>-0.15639908909763989</v>
      </c>
      <c r="Q78" s="195">
        <f t="shared" si="11"/>
        <v>-0.47000000000000952</v>
      </c>
    </row>
    <row r="79" spans="1:17">
      <c r="A79" s="34" t="s">
        <v>121</v>
      </c>
      <c r="B79" s="194">
        <f>PPCL_NG!I79+PPCL_Spot!I79+GT_NG!I79+GT_Spot!I79+Bawana_NG!I79+Bawana_RLNG!I79+Bawana_Spot!I79</f>
        <v>93.74</v>
      </c>
      <c r="C79" s="194">
        <f>PPCL_NG!P79+PPCL_Spot!P79+GT_NG!P79+GT_Spot!P79+Bawana_NG!P79+Bawana_RLNG!P79+Bawana_Spot!P79</f>
        <v>93.91868825505891</v>
      </c>
      <c r="D79" s="195">
        <f t="shared" si="6"/>
        <v>-0.1786882550589155</v>
      </c>
      <c r="E79" s="194">
        <f>PPCL_NG!J79+PPCL_Spot!J79+GT_NG!J79+GT_Spot!J79+Bawana_NG!J79+Bawana_RLNG!J79+Bawana_Spot!J79</f>
        <v>65.39</v>
      </c>
      <c r="F79" s="194">
        <f>PPCL_NG!Q79+PPCL_Spot!Q79+GT_NG!Q79+GT_Spot!Q79+Bawana_NG!Q79+Bawana_RLNG!Q79+Bawana_Spot!Q79</f>
        <v>65.491585669424381</v>
      </c>
      <c r="G79" s="195">
        <f t="shared" si="7"/>
        <v>-0.10158566942438085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5.8397327598041455</v>
      </c>
      <c r="J79" s="195">
        <f t="shared" si="8"/>
        <v>2.6724019585433467E-4</v>
      </c>
      <c r="K79" s="194">
        <f>PPCL_NG!L79+PPCL_Spot!L79+GT_NG!L79+GT_Spot!L79+Bawana_NG!L79+Bawana_RLNG!L79+Bawana_Spot!L79</f>
        <v>21.02</v>
      </c>
      <c r="L79" s="194">
        <f>PPCL_NG!S79+PPCL_Spot!S79+GT_NG!S79+GT_Spot!S79+Bawana_NG!S79+Bawana_RLNG!S79+Bawana_Spot!S79</f>
        <v>21.046155888629283</v>
      </c>
      <c r="M79" s="195">
        <f t="shared" si="9"/>
        <v>-2.6155888629283197E-2</v>
      </c>
      <c r="N79" s="194">
        <f>PPCL_NG!M79+PPCL_Spot!M79+GT_NG!M79+GT_Spot!M79+Bawana_NG!M79+Bawana_RLNG!M79+Bawana_Spot!M79</f>
        <v>67.67</v>
      </c>
      <c r="O79" s="194">
        <f>PPCL_NG!T79+PPCL_Spot!T79+GT_NG!T79+GT_Spot!T79+Bawana_NG!T79+Bawana_RLNG!T79+Bawana_Spot!T79</f>
        <v>67.823837427083262</v>
      </c>
      <c r="P79" s="195">
        <f t="shared" si="10"/>
        <v>-0.15383742708326054</v>
      </c>
      <c r="Q79" s="195">
        <f t="shared" si="11"/>
        <v>-0.45999999999998575</v>
      </c>
    </row>
    <row r="80" spans="1:17">
      <c r="A80" s="34" t="s">
        <v>122</v>
      </c>
      <c r="B80" s="194">
        <f>PPCL_NG!I80+PPCL_Spot!I80+GT_NG!I80+GT_Spot!I80+Bawana_NG!I80+Bawana_RLNG!I80+Bawana_Spot!I80</f>
        <v>93.74</v>
      </c>
      <c r="C80" s="194">
        <f>PPCL_NG!P80+PPCL_Spot!P80+GT_NG!P80+GT_Spot!P80+Bawana_NG!P80+Bawana_RLNG!P80+Bawana_Spot!P80</f>
        <v>93.91868825505891</v>
      </c>
      <c r="D80" s="195">
        <f t="shared" si="6"/>
        <v>-0.1786882550589155</v>
      </c>
      <c r="E80" s="194">
        <f>PPCL_NG!J80+PPCL_Spot!J80+GT_NG!J80+GT_Spot!J80+Bawana_NG!J80+Bawana_RLNG!J80+Bawana_Spot!J80</f>
        <v>65.39</v>
      </c>
      <c r="F80" s="194">
        <f>PPCL_NG!Q80+PPCL_Spot!Q80+GT_NG!Q80+GT_Spot!Q80+Bawana_NG!Q80+Bawana_RLNG!Q80+Bawana_Spot!Q80</f>
        <v>65.491585669424381</v>
      </c>
      <c r="G80" s="195">
        <f t="shared" si="7"/>
        <v>-0.10158566942438085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5.8397327598041455</v>
      </c>
      <c r="J80" s="195">
        <f t="shared" si="8"/>
        <v>2.6724019585433467E-4</v>
      </c>
      <c r="K80" s="194">
        <f>PPCL_NG!L80+PPCL_Spot!L80+GT_NG!L80+GT_Spot!L80+Bawana_NG!L80+Bawana_RLNG!L80+Bawana_Spot!L80</f>
        <v>21.02</v>
      </c>
      <c r="L80" s="194">
        <f>PPCL_NG!S80+PPCL_Spot!S80+GT_NG!S80+GT_Spot!S80+Bawana_NG!S80+Bawana_RLNG!S80+Bawana_Spot!S80</f>
        <v>21.046155888629283</v>
      </c>
      <c r="M80" s="195">
        <f t="shared" si="9"/>
        <v>-2.6155888629283197E-2</v>
      </c>
      <c r="N80" s="194">
        <f>PPCL_NG!M80+PPCL_Spot!M80+GT_NG!M80+GT_Spot!M80+Bawana_NG!M80+Bawana_RLNG!M80+Bawana_Spot!M80</f>
        <v>67.67</v>
      </c>
      <c r="O80" s="194">
        <f>PPCL_NG!T80+PPCL_Spot!T80+GT_NG!T80+GT_Spot!T80+Bawana_NG!T80+Bawana_RLNG!T80+Bawana_Spot!T80</f>
        <v>67.823837427083262</v>
      </c>
      <c r="P80" s="195">
        <f t="shared" si="10"/>
        <v>-0.15383742708326054</v>
      </c>
      <c r="Q80" s="195">
        <f t="shared" si="11"/>
        <v>-0.45999999999998575</v>
      </c>
    </row>
    <row r="81" spans="1:17">
      <c r="A81" s="34" t="s">
        <v>123</v>
      </c>
      <c r="B81" s="194">
        <f>PPCL_NG!I81+PPCL_Spot!I81+GT_NG!I81+GT_Spot!I81+Bawana_NG!I81+Bawana_RLNG!I81+Bawana_Spot!I81</f>
        <v>93.74</v>
      </c>
      <c r="C81" s="194">
        <f>PPCL_NG!P81+PPCL_Spot!P81+GT_NG!P81+GT_Spot!P81+Bawana_NG!P81+Bawana_RLNG!P81+Bawana_Spot!P81</f>
        <v>93.91868825505891</v>
      </c>
      <c r="D81" s="195">
        <f t="shared" si="6"/>
        <v>-0.1786882550589155</v>
      </c>
      <c r="E81" s="194">
        <f>PPCL_NG!J81+PPCL_Spot!J81+GT_NG!J81+GT_Spot!J81+Bawana_NG!J81+Bawana_RLNG!J81+Bawana_Spot!J81</f>
        <v>65.39</v>
      </c>
      <c r="F81" s="194">
        <f>PPCL_NG!Q81+PPCL_Spot!Q81+GT_NG!Q81+GT_Spot!Q81+Bawana_NG!Q81+Bawana_RLNG!Q81+Bawana_Spot!Q81</f>
        <v>65.491585669424381</v>
      </c>
      <c r="G81" s="195">
        <f t="shared" si="7"/>
        <v>-0.10158566942438085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5.8397327598041455</v>
      </c>
      <c r="J81" s="195">
        <f t="shared" si="8"/>
        <v>2.6724019585433467E-4</v>
      </c>
      <c r="K81" s="194">
        <f>PPCL_NG!L81+PPCL_Spot!L81+GT_NG!L81+GT_Spot!L81+Bawana_NG!L81+Bawana_RLNG!L81+Bawana_Spot!L81</f>
        <v>21.02</v>
      </c>
      <c r="L81" s="194">
        <f>PPCL_NG!S81+PPCL_Spot!S81+GT_NG!S81+GT_Spot!S81+Bawana_NG!S81+Bawana_RLNG!S81+Bawana_Spot!S81</f>
        <v>21.046155888629283</v>
      </c>
      <c r="M81" s="195">
        <f t="shared" si="9"/>
        <v>-2.6155888629283197E-2</v>
      </c>
      <c r="N81" s="194">
        <f>PPCL_NG!M81+PPCL_Spot!M81+GT_NG!M81+GT_Spot!M81+Bawana_NG!M81+Bawana_RLNG!M81+Bawana_Spot!M81</f>
        <v>67.67</v>
      </c>
      <c r="O81" s="194">
        <f>PPCL_NG!T81+PPCL_Spot!T81+GT_NG!T81+GT_Spot!T81+Bawana_NG!T81+Bawana_RLNG!T81+Bawana_Spot!T81</f>
        <v>67.823837427083262</v>
      </c>
      <c r="P81" s="195">
        <f t="shared" si="10"/>
        <v>-0.15383742708326054</v>
      </c>
      <c r="Q81" s="195">
        <f t="shared" si="11"/>
        <v>-0.45999999999998575</v>
      </c>
    </row>
    <row r="82" spans="1:17">
      <c r="A82" s="34" t="s">
        <v>124</v>
      </c>
      <c r="B82" s="194">
        <f>PPCL_NG!I82+PPCL_Spot!I82+GT_NG!I82+GT_Spot!I82+Bawana_NG!I82+Bawana_RLNG!I82+Bawana_Spot!I82</f>
        <v>93.74</v>
      </c>
      <c r="C82" s="194">
        <f>PPCL_NG!P82+PPCL_Spot!P82+GT_NG!P82+GT_Spot!P82+Bawana_NG!P82+Bawana_RLNG!P82+Bawana_Spot!P82</f>
        <v>93.91868825505891</v>
      </c>
      <c r="D82" s="195">
        <f t="shared" si="6"/>
        <v>-0.1786882550589155</v>
      </c>
      <c r="E82" s="194">
        <f>PPCL_NG!J82+PPCL_Spot!J82+GT_NG!J82+GT_Spot!J82+Bawana_NG!J82+Bawana_RLNG!J82+Bawana_Spot!J82</f>
        <v>65.39</v>
      </c>
      <c r="F82" s="194">
        <f>PPCL_NG!Q82+PPCL_Spot!Q82+GT_NG!Q82+GT_Spot!Q82+Bawana_NG!Q82+Bawana_RLNG!Q82+Bawana_Spot!Q82</f>
        <v>65.491585669424381</v>
      </c>
      <c r="G82" s="195">
        <f t="shared" si="7"/>
        <v>-0.10158566942438085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5.8397327598041455</v>
      </c>
      <c r="J82" s="195">
        <f t="shared" si="8"/>
        <v>2.6724019585433467E-4</v>
      </c>
      <c r="K82" s="194">
        <f>PPCL_NG!L82+PPCL_Spot!L82+GT_NG!L82+GT_Spot!L82+Bawana_NG!L82+Bawana_RLNG!L82+Bawana_Spot!L82</f>
        <v>21.02</v>
      </c>
      <c r="L82" s="194">
        <f>PPCL_NG!S82+PPCL_Spot!S82+GT_NG!S82+GT_Spot!S82+Bawana_NG!S82+Bawana_RLNG!S82+Bawana_Spot!S82</f>
        <v>21.046155888629283</v>
      </c>
      <c r="M82" s="195">
        <f t="shared" si="9"/>
        <v>-2.6155888629283197E-2</v>
      </c>
      <c r="N82" s="194">
        <f>PPCL_NG!M82+PPCL_Spot!M82+GT_NG!M82+GT_Spot!M82+Bawana_NG!M82+Bawana_RLNG!M82+Bawana_Spot!M82</f>
        <v>67.67</v>
      </c>
      <c r="O82" s="194">
        <f>PPCL_NG!T82+PPCL_Spot!T82+GT_NG!T82+GT_Spot!T82+Bawana_NG!T82+Bawana_RLNG!T82+Bawana_Spot!T82</f>
        <v>67.823837427083262</v>
      </c>
      <c r="P82" s="195">
        <f t="shared" si="10"/>
        <v>-0.15383742708326054</v>
      </c>
      <c r="Q82" s="195">
        <f t="shared" si="11"/>
        <v>-0.45999999999998575</v>
      </c>
    </row>
    <row r="83" spans="1:17">
      <c r="A83" s="34" t="s">
        <v>125</v>
      </c>
      <c r="B83" s="194">
        <f>PPCL_NG!I83+PPCL_Spot!I83+GT_NG!I83+GT_Spot!I83+Bawana_NG!I83+Bawana_RLNG!I83+Bawana_Spot!I83</f>
        <v>94.14</v>
      </c>
      <c r="C83" s="194">
        <f>PPCL_NG!P83+PPCL_Spot!P83+GT_NG!P83+GT_Spot!P83+Bawana_NG!P83+Bawana_RLNG!P83+Bawana_Spot!P83</f>
        <v>94.326716307370532</v>
      </c>
      <c r="D83" s="195">
        <f t="shared" si="6"/>
        <v>-0.18671630737053135</v>
      </c>
      <c r="E83" s="194">
        <f>PPCL_NG!J83+PPCL_Spot!J83+GT_NG!J83+GT_Spot!J83+Bawana_NG!J83+Bawana_RLNG!J83+Bawana_Spot!J83</f>
        <v>65.599999999999994</v>
      </c>
      <c r="F83" s="194">
        <f>PPCL_NG!Q83+PPCL_Spot!Q83+GT_NG!Q83+GT_Spot!Q83+Bawana_NG!Q83+Bawana_RLNG!Q83+Bawana_Spot!Q83</f>
        <v>65.705921392662432</v>
      </c>
      <c r="G83" s="195">
        <f t="shared" si="7"/>
        <v>-0.10592139266243805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5.8397327598041455</v>
      </c>
      <c r="J83" s="195">
        <f t="shared" si="8"/>
        <v>2.6724019585433467E-4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21.107355422614813</v>
      </c>
      <c r="M83" s="195">
        <f t="shared" si="9"/>
        <v>-2.7355422614814273E-2</v>
      </c>
      <c r="N83" s="194">
        <f>PPCL_NG!M83+PPCL_Spot!M83+GT_NG!M83+GT_Spot!M83+Bawana_NG!M83+Bawana_RLNG!M83+Bawana_Spot!M83</f>
        <v>67.97999999999999</v>
      </c>
      <c r="O83" s="194">
        <f>PPCL_NG!T83+PPCL_Spot!T83+GT_NG!T83+GT_Spot!T83+Bawana_NG!T83+Bawana_RLNG!T83+Bawana_Spot!T83</f>
        <v>68.140274117548074</v>
      </c>
      <c r="P83" s="195">
        <f t="shared" si="10"/>
        <v>-0.1602741175480844</v>
      </c>
      <c r="Q83" s="195">
        <f t="shared" si="11"/>
        <v>-0.48000000000001375</v>
      </c>
    </row>
    <row r="84" spans="1:17">
      <c r="A84" s="34" t="s">
        <v>126</v>
      </c>
      <c r="B84" s="194">
        <f>PPCL_NG!I84+PPCL_Spot!I84+GT_NG!I84+GT_Spot!I84+Bawana_NG!I84+Bawana_RLNG!I84+Bawana_Spot!I84</f>
        <v>94.14</v>
      </c>
      <c r="C84" s="194">
        <f>PPCL_NG!P84+PPCL_Spot!P84+GT_NG!P84+GT_Spot!P84+Bawana_NG!P84+Bawana_RLNG!P84+Bawana_Spot!P84</f>
        <v>94.326716307370532</v>
      </c>
      <c r="D84" s="195">
        <f t="shared" si="6"/>
        <v>-0.18671630737053135</v>
      </c>
      <c r="E84" s="194">
        <f>PPCL_NG!J84+PPCL_Spot!J84+GT_NG!J84+GT_Spot!J84+Bawana_NG!J84+Bawana_RLNG!J84+Bawana_Spot!J84</f>
        <v>65.599999999999994</v>
      </c>
      <c r="F84" s="194">
        <f>PPCL_NG!Q84+PPCL_Spot!Q84+GT_NG!Q84+GT_Spot!Q84+Bawana_NG!Q84+Bawana_RLNG!Q84+Bawana_Spot!Q84</f>
        <v>65.705921392662432</v>
      </c>
      <c r="G84" s="195">
        <f t="shared" si="7"/>
        <v>-0.10592139266243805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5.8397327598041455</v>
      </c>
      <c r="J84" s="195">
        <f t="shared" si="8"/>
        <v>2.6724019585433467E-4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21.107355422614813</v>
      </c>
      <c r="M84" s="195">
        <f t="shared" si="9"/>
        <v>-2.7355422614814273E-2</v>
      </c>
      <c r="N84" s="194">
        <f>PPCL_NG!M84+PPCL_Spot!M84+GT_NG!M84+GT_Spot!M84+Bawana_NG!M84+Bawana_RLNG!M84+Bawana_Spot!M84</f>
        <v>67.97999999999999</v>
      </c>
      <c r="O84" s="194">
        <f>PPCL_NG!T84+PPCL_Spot!T84+GT_NG!T84+GT_Spot!T84+Bawana_NG!T84+Bawana_RLNG!T84+Bawana_Spot!T84</f>
        <v>68.140274117548074</v>
      </c>
      <c r="P84" s="195">
        <f t="shared" si="10"/>
        <v>-0.1602741175480844</v>
      </c>
      <c r="Q84" s="195">
        <f t="shared" si="11"/>
        <v>-0.48000000000001375</v>
      </c>
    </row>
    <row r="85" spans="1:17">
      <c r="A85" s="34" t="s">
        <v>127</v>
      </c>
      <c r="B85" s="194">
        <f>PPCL_NG!I85+PPCL_Spot!I85+GT_NG!I85+GT_Spot!I85+Bawana_NG!I85+Bawana_RLNG!I85+Bawana_Spot!I85</f>
        <v>94.14</v>
      </c>
      <c r="C85" s="194">
        <f>PPCL_NG!P85+PPCL_Spot!P85+GT_NG!P85+GT_Spot!P85+Bawana_NG!P85+Bawana_RLNG!P85+Bawana_Spot!P85</f>
        <v>94.326716307370532</v>
      </c>
      <c r="D85" s="195">
        <f t="shared" si="6"/>
        <v>-0.18671630737053135</v>
      </c>
      <c r="E85" s="194">
        <f>PPCL_NG!J85+PPCL_Spot!J85+GT_NG!J85+GT_Spot!J85+Bawana_NG!J85+Bawana_RLNG!J85+Bawana_Spot!J85</f>
        <v>65.599999999999994</v>
      </c>
      <c r="F85" s="194">
        <f>PPCL_NG!Q85+PPCL_Spot!Q85+GT_NG!Q85+GT_Spot!Q85+Bawana_NG!Q85+Bawana_RLNG!Q85+Bawana_Spot!Q85</f>
        <v>65.705921392662432</v>
      </c>
      <c r="G85" s="195">
        <f t="shared" si="7"/>
        <v>-0.10592139266243805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5.8397327598041455</v>
      </c>
      <c r="J85" s="195">
        <f t="shared" si="8"/>
        <v>2.6724019585433467E-4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21.107355422614813</v>
      </c>
      <c r="M85" s="195">
        <f t="shared" si="9"/>
        <v>-2.7355422614814273E-2</v>
      </c>
      <c r="N85" s="194">
        <f>PPCL_NG!M85+PPCL_Spot!M85+GT_NG!M85+GT_Spot!M85+Bawana_NG!M85+Bawana_RLNG!M85+Bawana_Spot!M85</f>
        <v>67.97999999999999</v>
      </c>
      <c r="O85" s="194">
        <f>PPCL_NG!T85+PPCL_Spot!T85+GT_NG!T85+GT_Spot!T85+Bawana_NG!T85+Bawana_RLNG!T85+Bawana_Spot!T85</f>
        <v>68.140274117548074</v>
      </c>
      <c r="P85" s="195">
        <f t="shared" si="10"/>
        <v>-0.1602741175480844</v>
      </c>
      <c r="Q85" s="195">
        <f t="shared" si="11"/>
        <v>-0.48000000000001375</v>
      </c>
    </row>
    <row r="86" spans="1:17">
      <c r="A86" s="34" t="s">
        <v>128</v>
      </c>
      <c r="B86" s="194">
        <f>PPCL_NG!I86+PPCL_Spot!I86+GT_NG!I86+GT_Spot!I86+Bawana_NG!I86+Bawana_RLNG!I86+Bawana_Spot!I86</f>
        <v>94.14</v>
      </c>
      <c r="C86" s="194">
        <f>PPCL_NG!P86+PPCL_Spot!P86+GT_NG!P86+GT_Spot!P86+Bawana_NG!P86+Bawana_RLNG!P86+Bawana_Spot!P86</f>
        <v>94.326716307370532</v>
      </c>
      <c r="D86" s="195">
        <f t="shared" si="6"/>
        <v>-0.18671630737053135</v>
      </c>
      <c r="E86" s="194">
        <f>PPCL_NG!J86+PPCL_Spot!J86+GT_NG!J86+GT_Spot!J86+Bawana_NG!J86+Bawana_RLNG!J86+Bawana_Spot!J86</f>
        <v>65.599999999999994</v>
      </c>
      <c r="F86" s="194">
        <f>PPCL_NG!Q86+PPCL_Spot!Q86+GT_NG!Q86+GT_Spot!Q86+Bawana_NG!Q86+Bawana_RLNG!Q86+Bawana_Spot!Q86</f>
        <v>65.705921392662432</v>
      </c>
      <c r="G86" s="195">
        <f t="shared" si="7"/>
        <v>-0.10592139266243805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5.8397327598041455</v>
      </c>
      <c r="J86" s="195">
        <f t="shared" si="8"/>
        <v>2.6724019585433467E-4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21.107355422614813</v>
      </c>
      <c r="M86" s="195">
        <f t="shared" si="9"/>
        <v>-2.7355422614814273E-2</v>
      </c>
      <c r="N86" s="194">
        <f>PPCL_NG!M86+PPCL_Spot!M86+GT_NG!M86+GT_Spot!M86+Bawana_NG!M86+Bawana_RLNG!M86+Bawana_Spot!M86</f>
        <v>67.97999999999999</v>
      </c>
      <c r="O86" s="194">
        <f>PPCL_NG!T86+PPCL_Spot!T86+GT_NG!T86+GT_Spot!T86+Bawana_NG!T86+Bawana_RLNG!T86+Bawana_Spot!T86</f>
        <v>68.140274117548074</v>
      </c>
      <c r="P86" s="195">
        <f t="shared" si="10"/>
        <v>-0.1602741175480844</v>
      </c>
      <c r="Q86" s="195">
        <f t="shared" si="11"/>
        <v>-0.48000000000001375</v>
      </c>
    </row>
    <row r="87" spans="1:17">
      <c r="A87" s="34" t="s">
        <v>129</v>
      </c>
      <c r="B87" s="194">
        <f>PPCL_NG!I87+PPCL_Spot!I87+GT_NG!I87+GT_Spot!I87+Bawana_NG!I87+Bawana_RLNG!I87+Bawana_Spot!I87</f>
        <v>97.79</v>
      </c>
      <c r="C87" s="194">
        <f>PPCL_NG!P87+PPCL_Spot!P87+GT_NG!P87+GT_Spot!P87+Bawana_NG!P87+Bawana_RLNG!P87+Bawana_Spot!P87</f>
        <v>97.976507795837762</v>
      </c>
      <c r="D87" s="195">
        <f t="shared" si="6"/>
        <v>-0.18650779583775545</v>
      </c>
      <c r="E87" s="194">
        <f>PPCL_NG!J87+PPCL_Spot!J87+GT_NG!J87+GT_Spot!J87+Bawana_NG!J87+Bawana_RLNG!J87+Bawana_Spot!J87</f>
        <v>56.43</v>
      </c>
      <c r="F87" s="194">
        <f>PPCL_NG!Q87+PPCL_Spot!Q87+GT_NG!Q87+GT_Spot!Q87+Bawana_NG!Q87+Bawana_RLNG!Q87+Bawana_Spot!Q87</f>
        <v>56.536317027255677</v>
      </c>
      <c r="G87" s="195">
        <f t="shared" si="7"/>
        <v>-0.10631702725567749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5.8397298672464037</v>
      </c>
      <c r="J87" s="195">
        <f t="shared" si="8"/>
        <v>2.7013275359610844E-4</v>
      </c>
      <c r="K87" s="194">
        <f>PPCL_NG!L87+PPCL_Spot!L87+GT_NG!L87+GT_Spot!L87+Bawana_NG!L87+Bawana_RLNG!L87+Bawana_Spot!L87</f>
        <v>21.71</v>
      </c>
      <c r="L87" s="194">
        <f>PPCL_NG!S87+PPCL_Spot!S87+GT_NG!S87+GT_Spot!S87+Bawana_NG!S87+Bawana_RLNG!S87+Bawana_Spot!S87</f>
        <v>21.737316870862781</v>
      </c>
      <c r="M87" s="195">
        <f t="shared" si="9"/>
        <v>-2.7316870862780007E-2</v>
      </c>
      <c r="N87" s="194">
        <f>PPCL_NG!M87+PPCL_Spot!M87+GT_NG!M87+GT_Spot!M87+Bawana_NG!M87+Bawana_RLNG!M87+Bawana_Spot!M87</f>
        <v>70.53</v>
      </c>
      <c r="O87" s="194">
        <f>PPCL_NG!T87+PPCL_Spot!T87+GT_NG!T87+GT_Spot!T87+Bawana_NG!T87+Bawana_RLNG!T87+Bawana_Spot!T87</f>
        <v>70.690128438797387</v>
      </c>
      <c r="P87" s="195">
        <f t="shared" si="10"/>
        <v>-0.16012843879738625</v>
      </c>
      <c r="Q87" s="195">
        <f t="shared" si="11"/>
        <v>-0.48000000000000309</v>
      </c>
    </row>
    <row r="88" spans="1:17">
      <c r="A88" s="34" t="s">
        <v>130</v>
      </c>
      <c r="B88" s="194">
        <f>PPCL_NG!I88+PPCL_Spot!I88+GT_NG!I88+GT_Spot!I88+Bawana_NG!I88+Bawana_RLNG!I88+Bawana_Spot!I88</f>
        <v>97.79</v>
      </c>
      <c r="C88" s="194">
        <f>PPCL_NG!P88+PPCL_Spot!P88+GT_NG!P88+GT_Spot!P88+Bawana_NG!P88+Bawana_RLNG!P88+Bawana_Spot!P88</f>
        <v>97.976507795837762</v>
      </c>
      <c r="D88" s="195">
        <f t="shared" si="6"/>
        <v>-0.18650779583775545</v>
      </c>
      <c r="E88" s="194">
        <f>PPCL_NG!J88+PPCL_Spot!J88+GT_NG!J88+GT_Spot!J88+Bawana_NG!J88+Bawana_RLNG!J88+Bawana_Spot!J88</f>
        <v>56.43</v>
      </c>
      <c r="F88" s="194">
        <f>PPCL_NG!Q88+PPCL_Spot!Q88+GT_NG!Q88+GT_Spot!Q88+Bawana_NG!Q88+Bawana_RLNG!Q88+Bawana_Spot!Q88</f>
        <v>56.536317027255677</v>
      </c>
      <c r="G88" s="195">
        <f t="shared" si="7"/>
        <v>-0.10631702725567749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5.8397298672464037</v>
      </c>
      <c r="J88" s="195">
        <f t="shared" si="8"/>
        <v>2.7013275359610844E-4</v>
      </c>
      <c r="K88" s="194">
        <f>PPCL_NG!L88+PPCL_Spot!L88+GT_NG!L88+GT_Spot!L88+Bawana_NG!L88+Bawana_RLNG!L88+Bawana_Spot!L88</f>
        <v>21.71</v>
      </c>
      <c r="L88" s="194">
        <f>PPCL_NG!S88+PPCL_Spot!S88+GT_NG!S88+GT_Spot!S88+Bawana_NG!S88+Bawana_RLNG!S88+Bawana_Spot!S88</f>
        <v>21.737316870862781</v>
      </c>
      <c r="M88" s="195">
        <f t="shared" si="9"/>
        <v>-2.7316870862780007E-2</v>
      </c>
      <c r="N88" s="194">
        <f>PPCL_NG!M88+PPCL_Spot!M88+GT_NG!M88+GT_Spot!M88+Bawana_NG!M88+Bawana_RLNG!M88+Bawana_Spot!M88</f>
        <v>70.53</v>
      </c>
      <c r="O88" s="194">
        <f>PPCL_NG!T88+PPCL_Spot!T88+GT_NG!T88+GT_Spot!T88+Bawana_NG!T88+Bawana_RLNG!T88+Bawana_Spot!T88</f>
        <v>70.690128438797387</v>
      </c>
      <c r="P88" s="195">
        <f t="shared" si="10"/>
        <v>-0.16012843879738625</v>
      </c>
      <c r="Q88" s="195">
        <f t="shared" si="11"/>
        <v>-0.48000000000000309</v>
      </c>
    </row>
    <row r="89" spans="1:17">
      <c r="A89" s="34" t="s">
        <v>131</v>
      </c>
      <c r="B89" s="194">
        <f>PPCL_NG!I89+PPCL_Spot!I89+GT_NG!I89+GT_Spot!I89+Bawana_NG!I89+Bawana_RLNG!I89+Bawana_Spot!I89</f>
        <v>97.79</v>
      </c>
      <c r="C89" s="194">
        <f>PPCL_NG!P89+PPCL_Spot!P89+GT_NG!P89+GT_Spot!P89+Bawana_NG!P89+Bawana_RLNG!P89+Bawana_Spot!P89</f>
        <v>97.976507795837762</v>
      </c>
      <c r="D89" s="195">
        <f t="shared" si="6"/>
        <v>-0.18650779583775545</v>
      </c>
      <c r="E89" s="194">
        <f>PPCL_NG!J89+PPCL_Spot!J89+GT_NG!J89+GT_Spot!J89+Bawana_NG!J89+Bawana_RLNG!J89+Bawana_Spot!J89</f>
        <v>56.43</v>
      </c>
      <c r="F89" s="194">
        <f>PPCL_NG!Q89+PPCL_Spot!Q89+GT_NG!Q89+GT_Spot!Q89+Bawana_NG!Q89+Bawana_RLNG!Q89+Bawana_Spot!Q89</f>
        <v>56.536317027255677</v>
      </c>
      <c r="G89" s="195">
        <f t="shared" si="7"/>
        <v>-0.10631702725567749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5.8397298672464037</v>
      </c>
      <c r="J89" s="195">
        <f t="shared" si="8"/>
        <v>2.7013275359610844E-4</v>
      </c>
      <c r="K89" s="194">
        <f>PPCL_NG!L89+PPCL_Spot!L89+GT_NG!L89+GT_Spot!L89+Bawana_NG!L89+Bawana_RLNG!L89+Bawana_Spot!L89</f>
        <v>21.71</v>
      </c>
      <c r="L89" s="194">
        <f>PPCL_NG!S89+PPCL_Spot!S89+GT_NG!S89+GT_Spot!S89+Bawana_NG!S89+Bawana_RLNG!S89+Bawana_Spot!S89</f>
        <v>21.737316870862781</v>
      </c>
      <c r="M89" s="195">
        <f t="shared" si="9"/>
        <v>-2.7316870862780007E-2</v>
      </c>
      <c r="N89" s="194">
        <f>PPCL_NG!M89+PPCL_Spot!M89+GT_NG!M89+GT_Spot!M89+Bawana_NG!M89+Bawana_RLNG!M89+Bawana_Spot!M89</f>
        <v>70.53</v>
      </c>
      <c r="O89" s="194">
        <f>PPCL_NG!T89+PPCL_Spot!T89+GT_NG!T89+GT_Spot!T89+Bawana_NG!T89+Bawana_RLNG!T89+Bawana_Spot!T89</f>
        <v>70.690128438797387</v>
      </c>
      <c r="P89" s="195">
        <f t="shared" si="10"/>
        <v>-0.16012843879738625</v>
      </c>
      <c r="Q89" s="195">
        <f t="shared" si="11"/>
        <v>-0.48000000000000309</v>
      </c>
    </row>
    <row r="90" spans="1:17">
      <c r="A90" s="34" t="s">
        <v>132</v>
      </c>
      <c r="B90" s="194">
        <f>PPCL_NG!I90+PPCL_Spot!I90+GT_NG!I90+GT_Spot!I90+Bawana_NG!I90+Bawana_RLNG!I90+Bawana_Spot!I90</f>
        <v>97.79</v>
      </c>
      <c r="C90" s="194">
        <f>PPCL_NG!P90+PPCL_Spot!P90+GT_NG!P90+GT_Spot!P90+Bawana_NG!P90+Bawana_RLNG!P90+Bawana_Spot!P90</f>
        <v>97.976507795837762</v>
      </c>
      <c r="D90" s="195">
        <f t="shared" si="6"/>
        <v>-0.18650779583775545</v>
      </c>
      <c r="E90" s="194">
        <f>PPCL_NG!J90+PPCL_Spot!J90+GT_NG!J90+GT_Spot!J90+Bawana_NG!J90+Bawana_RLNG!J90+Bawana_Spot!J90</f>
        <v>56.43</v>
      </c>
      <c r="F90" s="194">
        <f>PPCL_NG!Q90+PPCL_Spot!Q90+GT_NG!Q90+GT_Spot!Q90+Bawana_NG!Q90+Bawana_RLNG!Q90+Bawana_Spot!Q90</f>
        <v>56.536317027255677</v>
      </c>
      <c r="G90" s="195">
        <f t="shared" si="7"/>
        <v>-0.10631702725567749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5.8397298672464037</v>
      </c>
      <c r="J90" s="195">
        <f t="shared" si="8"/>
        <v>2.7013275359610844E-4</v>
      </c>
      <c r="K90" s="194">
        <f>PPCL_NG!L90+PPCL_Spot!L90+GT_NG!L90+GT_Spot!L90+Bawana_NG!L90+Bawana_RLNG!L90+Bawana_Spot!L90</f>
        <v>21.71</v>
      </c>
      <c r="L90" s="194">
        <f>PPCL_NG!S90+PPCL_Spot!S90+GT_NG!S90+GT_Spot!S90+Bawana_NG!S90+Bawana_RLNG!S90+Bawana_Spot!S90</f>
        <v>21.737316870862781</v>
      </c>
      <c r="M90" s="195">
        <f t="shared" si="9"/>
        <v>-2.7316870862780007E-2</v>
      </c>
      <c r="N90" s="194">
        <f>PPCL_NG!M90+PPCL_Spot!M90+GT_NG!M90+GT_Spot!M90+Bawana_NG!M90+Bawana_RLNG!M90+Bawana_Spot!M90</f>
        <v>70.53</v>
      </c>
      <c r="O90" s="194">
        <f>PPCL_NG!T90+PPCL_Spot!T90+GT_NG!T90+GT_Spot!T90+Bawana_NG!T90+Bawana_RLNG!T90+Bawana_Spot!T90</f>
        <v>70.690128438797387</v>
      </c>
      <c r="P90" s="195">
        <f t="shared" si="10"/>
        <v>-0.16012843879738625</v>
      </c>
      <c r="Q90" s="195">
        <f t="shared" si="11"/>
        <v>-0.48000000000000309</v>
      </c>
    </row>
    <row r="91" spans="1:17">
      <c r="A91" s="34" t="s">
        <v>133</v>
      </c>
      <c r="B91" s="194">
        <f>PPCL_NG!I91+PPCL_Spot!I91+GT_NG!I91+GT_Spot!I91+Bawana_NG!I91+Bawana_RLNG!I91+Bawana_Spot!I91</f>
        <v>94.23</v>
      </c>
      <c r="C91" s="194">
        <f>PPCL_NG!P91+PPCL_Spot!P91+GT_NG!P91+GT_Spot!P91+Bawana_NG!P91+Bawana_RLNG!P91+Bawana_Spot!P91</f>
        <v>94.420382165605105</v>
      </c>
      <c r="D91" s="195">
        <f t="shared" si="6"/>
        <v>-0.19038216560510079</v>
      </c>
      <c r="E91" s="194">
        <f>PPCL_NG!J91+PPCL_Spot!J91+GT_NG!J91+GT_Spot!J91+Bawana_NG!J91+Bawana_RLNG!J91+Bawana_Spot!J91</f>
        <v>65.599999999999994</v>
      </c>
      <c r="F91" s="194">
        <f>PPCL_NG!Q91+PPCL_Spot!Q91+GT_NG!Q91+GT_Spot!Q91+Bawana_NG!Q91+Bawana_RLNG!Q91+Bawana_Spot!Q91</f>
        <v>65.708557186374975</v>
      </c>
      <c r="G91" s="195">
        <f t="shared" si="7"/>
        <v>-0.10855718637498057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20.880000000000003</v>
      </c>
      <c r="L91" s="194">
        <f>PPCL_NG!S91+PPCL_Spot!S91+GT_NG!S91+GT_Spot!S91+Bawana_NG!S91+Bawana_RLNG!S91+Bawana_Spot!S91</f>
        <v>20.908224868457491</v>
      </c>
      <c r="M91" s="195">
        <f t="shared" si="9"/>
        <v>-2.8224868457488839E-2</v>
      </c>
      <c r="N91" s="194">
        <f>PPCL_NG!M91+PPCL_Spot!M91+GT_NG!M91+GT_Spot!M91+Bawana_NG!M91+Bawana_RLNG!M91+Bawana_Spot!M91</f>
        <v>68.039999999999992</v>
      </c>
      <c r="O91" s="194">
        <f>PPCL_NG!T91+PPCL_Spot!T91+GT_NG!T91+GT_Spot!T91+Bawana_NG!T91+Bawana_RLNG!T91+Bawana_Spot!T91</f>
        <v>68.202835779562449</v>
      </c>
      <c r="P91" s="195">
        <f t="shared" si="10"/>
        <v>-0.16283577956245665</v>
      </c>
      <c r="Q91" s="195">
        <f t="shared" si="11"/>
        <v>-0.49000000000002686</v>
      </c>
    </row>
    <row r="92" spans="1:17">
      <c r="A92" s="34" t="s">
        <v>134</v>
      </c>
      <c r="B92" s="194">
        <f>PPCL_NG!I92+PPCL_Spot!I92+GT_NG!I92+GT_Spot!I92+Bawana_NG!I92+Bawana_RLNG!I92+Bawana_Spot!I92</f>
        <v>94.23</v>
      </c>
      <c r="C92" s="194">
        <f>PPCL_NG!P92+PPCL_Spot!P92+GT_NG!P92+GT_Spot!P92+Bawana_NG!P92+Bawana_RLNG!P92+Bawana_Spot!P92</f>
        <v>94.420382165605105</v>
      </c>
      <c r="D92" s="195">
        <f t="shared" si="6"/>
        <v>-0.19038216560510079</v>
      </c>
      <c r="E92" s="194">
        <f>PPCL_NG!J92+PPCL_Spot!J92+GT_NG!J92+GT_Spot!J92+Bawana_NG!J92+Bawana_RLNG!J92+Bawana_Spot!J92</f>
        <v>65.599999999999994</v>
      </c>
      <c r="F92" s="194">
        <f>PPCL_NG!Q92+PPCL_Spot!Q92+GT_NG!Q92+GT_Spot!Q92+Bawana_NG!Q92+Bawana_RLNG!Q92+Bawana_Spot!Q92</f>
        <v>65.708557186374975</v>
      </c>
      <c r="G92" s="195">
        <f t="shared" si="7"/>
        <v>-0.10855718637498057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20.880000000000003</v>
      </c>
      <c r="L92" s="194">
        <f>PPCL_NG!S92+PPCL_Spot!S92+GT_NG!S92+GT_Spot!S92+Bawana_NG!S92+Bawana_RLNG!S92+Bawana_Spot!S92</f>
        <v>20.908224868457491</v>
      </c>
      <c r="M92" s="195">
        <f t="shared" si="9"/>
        <v>-2.8224868457488839E-2</v>
      </c>
      <c r="N92" s="194">
        <f>PPCL_NG!M92+PPCL_Spot!M92+GT_NG!M92+GT_Spot!M92+Bawana_NG!M92+Bawana_RLNG!M92+Bawana_Spot!M92</f>
        <v>68.039999999999992</v>
      </c>
      <c r="O92" s="194">
        <f>PPCL_NG!T92+PPCL_Spot!T92+GT_NG!T92+GT_Spot!T92+Bawana_NG!T92+Bawana_RLNG!T92+Bawana_Spot!T92</f>
        <v>68.202835779562449</v>
      </c>
      <c r="P92" s="195">
        <f t="shared" si="10"/>
        <v>-0.16283577956245665</v>
      </c>
      <c r="Q92" s="195">
        <f t="shared" si="11"/>
        <v>-0.49000000000002686</v>
      </c>
    </row>
    <row r="93" spans="1:17">
      <c r="A93" s="34" t="s">
        <v>135</v>
      </c>
      <c r="B93" s="194">
        <f>PPCL_NG!I93+PPCL_Spot!I93+GT_NG!I93+GT_Spot!I93+Bawana_NG!I93+Bawana_RLNG!I93+Bawana_Spot!I93</f>
        <v>113.64</v>
      </c>
      <c r="C93" s="194">
        <f>PPCL_NG!P93+PPCL_Spot!P93+GT_NG!P93+GT_Spot!P93+Bawana_NG!P93+Bawana_RLNG!P93+Bawana_Spot!P93</f>
        <v>113.8260184734861</v>
      </c>
      <c r="D93" s="195">
        <f t="shared" si="6"/>
        <v>-0.18601847348610079</v>
      </c>
      <c r="E93" s="194">
        <f>PPCL_NG!J93+PPCL_Spot!J93+GT_NG!J93+GT_Spot!J93+Bawana_NG!J93+Bawana_RLNG!J93+Bawana_Spot!J93</f>
        <v>65.599999999999994</v>
      </c>
      <c r="F93" s="194">
        <f>PPCL_NG!Q93+PPCL_Spot!Q93+GT_NG!Q93+GT_Spot!Q93+Bawana_NG!Q93+Bawana_RLNG!Q93+Bawana_Spot!Q93</f>
        <v>65.706033858736646</v>
      </c>
      <c r="G93" s="195">
        <f t="shared" si="7"/>
        <v>-0.10603385873665161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5.8397441626144468</v>
      </c>
      <c r="J93" s="195">
        <f t="shared" si="8"/>
        <v>2.5583738555301494E-4</v>
      </c>
      <c r="K93" s="194">
        <f>PPCL_NG!L93+PPCL_Spot!L93+GT_NG!L93+GT_Spot!L93+Bawana_NG!L93+Bawana_RLNG!L93+Bawana_Spot!L93</f>
        <v>17.3</v>
      </c>
      <c r="L93" s="194">
        <f>PPCL_NG!S93+PPCL_Spot!S93+GT_NG!S93+GT_Spot!S93+Bawana_NG!S93+Bawana_RLNG!S93+Bawana_Spot!S93</f>
        <v>17.327558114175282</v>
      </c>
      <c r="M93" s="195">
        <f t="shared" si="9"/>
        <v>-2.7558114175281645E-2</v>
      </c>
      <c r="N93" s="194">
        <f>PPCL_NG!M93+PPCL_Spot!M93+GT_NG!M93+GT_Spot!M93+Bawana_NG!M93+Bawana_RLNG!M93+Bawana_Spot!M93</f>
        <v>62</v>
      </c>
      <c r="O93" s="194">
        <f>PPCL_NG!T93+PPCL_Spot!T93+GT_NG!T93+GT_Spot!T93+Bawana_NG!T93+Bawana_RLNG!T93+Bawana_Spot!T93</f>
        <v>62.160645390987511</v>
      </c>
      <c r="P93" s="195">
        <f t="shared" si="10"/>
        <v>-0.16064539098751141</v>
      </c>
      <c r="Q93" s="195">
        <f t="shared" si="11"/>
        <v>-0.47999999999999243</v>
      </c>
    </row>
    <row r="94" spans="1:17">
      <c r="A94" s="34" t="s">
        <v>136</v>
      </c>
      <c r="B94" s="194">
        <f>PPCL_NG!I94+PPCL_Spot!I94+GT_NG!I94+GT_Spot!I94+Bawana_NG!I94+Bawana_RLNG!I94+Bawana_Spot!I94</f>
        <v>113.64</v>
      </c>
      <c r="C94" s="194">
        <f>PPCL_NG!P94+PPCL_Spot!P94+GT_NG!P94+GT_Spot!P94+Bawana_NG!P94+Bawana_RLNG!P94+Bawana_Spot!P94</f>
        <v>113.8260184734861</v>
      </c>
      <c r="D94" s="195">
        <f t="shared" si="6"/>
        <v>-0.18601847348610079</v>
      </c>
      <c r="E94" s="194">
        <f>PPCL_NG!J94+PPCL_Spot!J94+GT_NG!J94+GT_Spot!J94+Bawana_NG!J94+Bawana_RLNG!J94+Bawana_Spot!J94</f>
        <v>65.599999999999994</v>
      </c>
      <c r="F94" s="194">
        <f>PPCL_NG!Q94+PPCL_Spot!Q94+GT_NG!Q94+GT_Spot!Q94+Bawana_NG!Q94+Bawana_RLNG!Q94+Bawana_Spot!Q94</f>
        <v>65.706033858736646</v>
      </c>
      <c r="G94" s="195">
        <f t="shared" si="7"/>
        <v>-0.10603385873665161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5.8397441626144468</v>
      </c>
      <c r="J94" s="195">
        <f t="shared" si="8"/>
        <v>2.5583738555301494E-4</v>
      </c>
      <c r="K94" s="194">
        <f>PPCL_NG!L94+PPCL_Spot!L94+GT_NG!L94+GT_Spot!L94+Bawana_NG!L94+Bawana_RLNG!L94+Bawana_Spot!L94</f>
        <v>17.3</v>
      </c>
      <c r="L94" s="194">
        <f>PPCL_NG!S94+PPCL_Spot!S94+GT_NG!S94+GT_Spot!S94+Bawana_NG!S94+Bawana_RLNG!S94+Bawana_Spot!S94</f>
        <v>17.327558114175282</v>
      </c>
      <c r="M94" s="195">
        <f t="shared" si="9"/>
        <v>-2.7558114175281645E-2</v>
      </c>
      <c r="N94" s="194">
        <f>PPCL_NG!M94+PPCL_Spot!M94+GT_NG!M94+GT_Spot!M94+Bawana_NG!M94+Bawana_RLNG!M94+Bawana_Spot!M94</f>
        <v>62</v>
      </c>
      <c r="O94" s="194">
        <f>PPCL_NG!T94+PPCL_Spot!T94+GT_NG!T94+GT_Spot!T94+Bawana_NG!T94+Bawana_RLNG!T94+Bawana_Spot!T94</f>
        <v>62.160645390987511</v>
      </c>
      <c r="P94" s="195">
        <f t="shared" si="10"/>
        <v>-0.16064539098751141</v>
      </c>
      <c r="Q94" s="195">
        <f t="shared" si="11"/>
        <v>-0.47999999999999243</v>
      </c>
    </row>
    <row r="95" spans="1:17">
      <c r="A95" s="34" t="s">
        <v>137</v>
      </c>
      <c r="B95" s="194">
        <f>PPCL_NG!I95+PPCL_Spot!I95+GT_NG!I95+GT_Spot!I95+Bawana_NG!I95+Bawana_RLNG!I95+Bawana_Spot!I95</f>
        <v>113.64</v>
      </c>
      <c r="C95" s="194">
        <f>PPCL_NG!P95+PPCL_Spot!P95+GT_NG!P95+GT_Spot!P95+Bawana_NG!P95+Bawana_RLNG!P95+Bawana_Spot!P95</f>
        <v>113.8260184734861</v>
      </c>
      <c r="D95" s="195">
        <f t="shared" si="6"/>
        <v>-0.18601847348610079</v>
      </c>
      <c r="E95" s="194">
        <f>PPCL_NG!J95+PPCL_Spot!J95+GT_NG!J95+GT_Spot!J95+Bawana_NG!J95+Bawana_RLNG!J95+Bawana_Spot!J95</f>
        <v>65.599999999999994</v>
      </c>
      <c r="F95" s="194">
        <f>PPCL_NG!Q95+PPCL_Spot!Q95+GT_NG!Q95+GT_Spot!Q95+Bawana_NG!Q95+Bawana_RLNG!Q95+Bawana_Spot!Q95</f>
        <v>65.706033858736646</v>
      </c>
      <c r="G95" s="195">
        <f t="shared" si="7"/>
        <v>-0.10603385873665161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5.8397441626144468</v>
      </c>
      <c r="J95" s="195">
        <f t="shared" si="8"/>
        <v>2.5583738555301494E-4</v>
      </c>
      <c r="K95" s="194">
        <f>PPCL_NG!L95+PPCL_Spot!L95+GT_NG!L95+GT_Spot!L95+Bawana_NG!L95+Bawana_RLNG!L95+Bawana_Spot!L95</f>
        <v>17.3</v>
      </c>
      <c r="L95" s="194">
        <f>PPCL_NG!S95+PPCL_Spot!S95+GT_NG!S95+GT_Spot!S95+Bawana_NG!S95+Bawana_RLNG!S95+Bawana_Spot!S95</f>
        <v>17.327558114175282</v>
      </c>
      <c r="M95" s="195">
        <f t="shared" si="9"/>
        <v>-2.7558114175281645E-2</v>
      </c>
      <c r="N95" s="194">
        <f>PPCL_NG!M95+PPCL_Spot!M95+GT_NG!M95+GT_Spot!M95+Bawana_NG!M95+Bawana_RLNG!M95+Bawana_Spot!M95</f>
        <v>62</v>
      </c>
      <c r="O95" s="194">
        <f>PPCL_NG!T95+PPCL_Spot!T95+GT_NG!T95+GT_Spot!T95+Bawana_NG!T95+Bawana_RLNG!T95+Bawana_Spot!T95</f>
        <v>62.160645390987511</v>
      </c>
      <c r="P95" s="195">
        <f t="shared" si="10"/>
        <v>-0.16064539098751141</v>
      </c>
      <c r="Q95" s="195">
        <f t="shared" si="11"/>
        <v>-0.47999999999999243</v>
      </c>
    </row>
    <row r="96" spans="1:17">
      <c r="A96" s="34" t="s">
        <v>138</v>
      </c>
      <c r="B96" s="194">
        <f>PPCL_NG!I96+PPCL_Spot!I96+GT_NG!I96+GT_Spot!I96+Bawana_NG!I96+Bawana_RLNG!I96+Bawana_Spot!I96</f>
        <v>113.64</v>
      </c>
      <c r="C96" s="194">
        <f>PPCL_NG!P96+PPCL_Spot!P96+GT_NG!P96+GT_Spot!P96+Bawana_NG!P96+Bawana_RLNG!P96+Bawana_Spot!P96</f>
        <v>113.8303821656051</v>
      </c>
      <c r="D96" s="195">
        <f t="shared" si="6"/>
        <v>-0.19038216560510079</v>
      </c>
      <c r="E96" s="194">
        <f>PPCL_NG!J96+PPCL_Spot!J96+GT_NG!J96+GT_Spot!J96+Bawana_NG!J96+Bawana_RLNG!J96+Bawana_Spot!J96</f>
        <v>56</v>
      </c>
      <c r="F96" s="194">
        <f>PPCL_NG!Q96+PPCL_Spot!Q96+GT_NG!Q96+GT_Spot!Q96+Bawana_NG!Q96+Bawana_RLNG!Q96+Bawana_Spot!Q96</f>
        <v>56.108557186374966</v>
      </c>
      <c r="G96" s="195">
        <f t="shared" si="7"/>
        <v>-0.10855718637496636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19.420000000000002</v>
      </c>
      <c r="L96" s="194">
        <f>PPCL_NG!S96+PPCL_Spot!S96+GT_NG!S96+GT_Spot!S96+Bawana_NG!S96+Bawana_RLNG!S96+Bawana_Spot!S96</f>
        <v>19.448224868457491</v>
      </c>
      <c r="M96" s="195">
        <f t="shared" si="9"/>
        <v>-2.8224868457488839E-2</v>
      </c>
      <c r="N96" s="194">
        <f>PPCL_NG!M96+PPCL_Spot!M96+GT_NG!M96+GT_Spot!M96+Bawana_NG!M96+Bawana_RLNG!M96+Bawana_Spot!M96</f>
        <v>63.69</v>
      </c>
      <c r="O96" s="194">
        <f>PPCL_NG!T96+PPCL_Spot!T96+GT_NG!T96+GT_Spot!T96+Bawana_NG!T96+Bawana_RLNG!T96+Bawana_Spot!T96</f>
        <v>63.852835779562447</v>
      </c>
      <c r="P96" s="195">
        <f t="shared" si="10"/>
        <v>-0.16283577956244955</v>
      </c>
      <c r="Q96" s="195">
        <f t="shared" si="11"/>
        <v>-0.49000000000000554</v>
      </c>
    </row>
    <row r="97" spans="1:17">
      <c r="A97" s="34" t="s">
        <v>139</v>
      </c>
      <c r="B97" s="194">
        <f>PPCL_NG!I97+PPCL_Spot!I97+GT_NG!I97+GT_Spot!I97+Bawana_NG!I97+Bawana_RLNG!I97+Bawana_Spot!I97</f>
        <v>113.64</v>
      </c>
      <c r="C97" s="194">
        <f>PPCL_NG!P97+PPCL_Spot!P97+GT_NG!P97+GT_Spot!P97+Bawana_NG!P97+Bawana_RLNG!P97+Bawana_Spot!P97</f>
        <v>113.8303821656051</v>
      </c>
      <c r="D97" s="195">
        <f t="shared" si="6"/>
        <v>-0.19038216560510079</v>
      </c>
      <c r="E97" s="194">
        <f>PPCL_NG!J97+PPCL_Spot!J97+GT_NG!J97+GT_Spot!J97+Bawana_NG!J97+Bawana_RLNG!J97+Bawana_Spot!J97</f>
        <v>56</v>
      </c>
      <c r="F97" s="194">
        <f>PPCL_NG!Q97+PPCL_Spot!Q97+GT_NG!Q97+GT_Spot!Q97+Bawana_NG!Q97+Bawana_RLNG!Q97+Bawana_Spot!Q97</f>
        <v>56.108557186374966</v>
      </c>
      <c r="G97" s="195">
        <f t="shared" si="7"/>
        <v>-0.10855718637496636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19.420000000000002</v>
      </c>
      <c r="L97" s="194">
        <f>PPCL_NG!S97+PPCL_Spot!S97+GT_NG!S97+GT_Spot!S97+Bawana_NG!S97+Bawana_RLNG!S97+Bawana_Spot!S97</f>
        <v>19.448224868457491</v>
      </c>
      <c r="M97" s="195">
        <f t="shared" si="9"/>
        <v>-2.8224868457488839E-2</v>
      </c>
      <c r="N97" s="194">
        <f>PPCL_NG!M97+PPCL_Spot!M97+GT_NG!M97+GT_Spot!M97+Bawana_NG!M97+Bawana_RLNG!M97+Bawana_Spot!M97</f>
        <v>63.69</v>
      </c>
      <c r="O97" s="194">
        <f>PPCL_NG!T97+PPCL_Spot!T97+GT_NG!T97+GT_Spot!T97+Bawana_NG!T97+Bawana_RLNG!T97+Bawana_Spot!T97</f>
        <v>63.852835779562447</v>
      </c>
      <c r="P97" s="195">
        <f t="shared" si="10"/>
        <v>-0.16283577956244955</v>
      </c>
      <c r="Q97" s="195">
        <f t="shared" si="11"/>
        <v>-0.49000000000000554</v>
      </c>
    </row>
    <row r="98" spans="1:17">
      <c r="A98" s="34" t="s">
        <v>140</v>
      </c>
      <c r="B98" s="194">
        <f>PPCL_NG!I98+PPCL_Spot!I98+GT_NG!I98+GT_Spot!I98+Bawana_NG!I98+Bawana_RLNG!I98+Bawana_Spot!I98</f>
        <v>113.64</v>
      </c>
      <c r="C98" s="194">
        <f>PPCL_NG!P98+PPCL_Spot!P98+GT_NG!P98+GT_Spot!P98+Bawana_NG!P98+Bawana_RLNG!P98+Bawana_Spot!P98</f>
        <v>113.8303821656051</v>
      </c>
      <c r="D98" s="195">
        <f t="shared" si="6"/>
        <v>-0.19038216560510079</v>
      </c>
      <c r="E98" s="194">
        <f>PPCL_NG!J98+PPCL_Spot!J98+GT_NG!J98+GT_Spot!J98+Bawana_NG!J98+Bawana_RLNG!J98+Bawana_Spot!J98</f>
        <v>56</v>
      </c>
      <c r="F98" s="194">
        <f>PPCL_NG!Q98+PPCL_Spot!Q98+GT_NG!Q98+GT_Spot!Q98+Bawana_NG!Q98+Bawana_RLNG!Q98+Bawana_Spot!Q98</f>
        <v>56.108557186374966</v>
      </c>
      <c r="G98" s="195">
        <f t="shared" si="7"/>
        <v>-0.10855718637496636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19.420000000000002</v>
      </c>
      <c r="L98" s="194">
        <f>PPCL_NG!S98+PPCL_Spot!S98+GT_NG!S98+GT_Spot!S98+Bawana_NG!S98+Bawana_RLNG!S98+Bawana_Spot!S98</f>
        <v>19.448224868457491</v>
      </c>
      <c r="M98" s="195">
        <f t="shared" si="9"/>
        <v>-2.8224868457488839E-2</v>
      </c>
      <c r="N98" s="194">
        <f>PPCL_NG!M98+PPCL_Spot!M98+GT_NG!M98+GT_Spot!M98+Bawana_NG!M98+Bawana_RLNG!M98+Bawana_Spot!M98</f>
        <v>63.69</v>
      </c>
      <c r="O98" s="194">
        <f>PPCL_NG!T98+PPCL_Spot!T98+GT_NG!T98+GT_Spot!T98+Bawana_NG!T98+Bawana_RLNG!T98+Bawana_Spot!T98</f>
        <v>63.852835779562447</v>
      </c>
      <c r="P98" s="195">
        <f t="shared" si="10"/>
        <v>-0.16283577956244955</v>
      </c>
      <c r="Q98" s="195">
        <f t="shared" si="11"/>
        <v>-0.49000000000000554</v>
      </c>
    </row>
    <row r="99" spans="1:17">
      <c r="A99" s="34" t="s">
        <v>324</v>
      </c>
      <c r="B99" s="194">
        <f>PPCL_NG!I99+PPCL_Spot!I99+GT_NG!I99+GT_Spot!I99+Bawana_NG!I99+Bawana_RLNG!I99+Bawana_Spot!I99</f>
        <v>2.3632274999999989</v>
      </c>
      <c r="C99" s="194">
        <f>PPCL_NG!P99+PPCL_Spot!P99+GT_NG!P99+GT_Spot!P99+Bawana_NG!P99+Bawana_RLNG!P99+Bawana_Spot!P99</f>
        <v>2.3666118681937842</v>
      </c>
      <c r="D99" s="195">
        <f t="shared" si="6"/>
        <v>-3.3843681937852921E-3</v>
      </c>
      <c r="E99" s="194">
        <f>PPCL_NG!J99+PPCL_Spot!J99+GT_NG!J99+GT_Spot!J99+Bawana_NG!J99+Bawana_RLNG!J99+Bawana_Spot!J99</f>
        <v>1.3916124999999995</v>
      </c>
      <c r="F99" s="194">
        <f>PPCL_NG!Q99+PPCL_Spot!Q99+GT_NG!Q99+GT_Spot!Q99+Bawana_NG!Q99+Bawana_RLNG!Q99+Bawana_Spot!Q99</f>
        <v>1.3934996676837015</v>
      </c>
      <c r="G99" s="195">
        <f t="shared" si="7"/>
        <v>-1.8871676837020068E-3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0.14015893263846926</v>
      </c>
      <c r="J99" s="195">
        <f t="shared" si="8"/>
        <v>1.0673615305489825E-6</v>
      </c>
      <c r="K99" s="194">
        <f>PPCL_NG!L99+PPCL_Spot!L99+GT_NG!L99+GT_Spot!L99+Bawana_NG!L99+Bawana_RLNG!L99+Bawana_Spot!L99</f>
        <v>0.5115249999999999</v>
      </c>
      <c r="L99" s="194">
        <f>PPCL_NG!S99+PPCL_Spot!S99+GT_NG!S99+GT_Spot!S99+Bawana_NG!S99+Bawana_RLNG!S99+Bawana_Spot!S99</f>
        <v>0.51200970657842726</v>
      </c>
      <c r="M99" s="195">
        <f t="shared" si="9"/>
        <v>-4.8470657842736298E-4</v>
      </c>
      <c r="N99" s="194">
        <f>PPCL_NG!M99+PPCL_Spot!M99+GT_NG!M99+GT_Spot!M99+Bawana_NG!M99+Bawana_RLNG!M99+Bawana_Spot!M99</f>
        <v>1.6518224999999975</v>
      </c>
      <c r="O99" s="194">
        <f>PPCL_NG!T99+PPCL_Spot!T99+GT_NG!T99+GT_Spot!T99+Bawana_NG!T99+Bawana_RLNG!T99+Bawana_Spot!T99</f>
        <v>1.6546298249056142</v>
      </c>
      <c r="P99" s="195">
        <f t="shared" si="10"/>
        <v>-2.8073249056166372E-3</v>
      </c>
      <c r="Q99" s="195">
        <f t="shared" si="11"/>
        <v>-8.5625000000007501E-3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2024-11-19T13:31:04Z</dcterms:modified>
</cp:coreProperties>
</file>